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tro" sheetId="1" state="visible" r:id="rId3"/>
    <sheet name="Versant" sheetId="2" state="visible" r:id="rId4"/>
    <sheet name="IELTS" sheetId="3" state="visible" r:id="rId5"/>
    <sheet name="TOEFL" sheetId="4" state="visible" r:id="rId6"/>
    <sheet name="Duolingo" sheetId="5" state="visible" r:id="rId7"/>
    <sheet name="DATA" sheetId="6" state="hidden"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<sst xmlns="http://schemas.openxmlformats.org/spreadsheetml/2006/main" count="167" uniqueCount="88">
  <si>
    <t xml:space="preserve">Vancouver Island University
English as a Second Language (ESL) Program</t>
  </si>
  <si>
    <t xml:space="preserve">Program Level</t>
  </si>
  <si>
    <t xml:space="preserve">Language Foundations
(LF Levels 1-3)</t>
  </si>
  <si>
    <t xml:space="preserve">Focusing on reading, writing, listening and speaking skills.
Students can enter ESL UP course upon successful completion of Level 3.</t>
  </si>
  <si>
    <t xml:space="preserve">University Preparation
(UP Levels 4 &amp; 5)</t>
  </si>
  <si>
    <t xml:space="preserve">For students who want to study in a Canadian university. 
Students can enter undergraduate credit studies after successful completion of Level 5.</t>
  </si>
  <si>
    <t xml:space="preserve">Graduate Preparation
(GP)</t>
  </si>
  <si>
    <t xml:space="preserve">For students who want to study a master’s degree at VIU.
Students can enter graduate studies after successful completion of Grad Prep.</t>
  </si>
  <si>
    <t xml:space="preserve">Program Length </t>
  </si>
  <si>
    <t xml:space="preserve">Level 1-5</t>
  </si>
  <si>
    <t xml:space="preserve">14 Weeks for 1 level
Each level consists of 2 Terms:
   - Listening &amp; Speaking - 7 weeks
   - Reading &amp; Writing - 7 weeks</t>
  </si>
  <si>
    <t xml:space="preserve">GP</t>
  </si>
  <si>
    <t xml:space="preserve">14.5 Weeks</t>
  </si>
  <si>
    <t xml:space="preserve">ESL Intake</t>
  </si>
  <si>
    <t xml:space="preserve">Spring</t>
  </si>
  <si>
    <t xml:space="preserve">January - April</t>
  </si>
  <si>
    <t xml:space="preserve">Intersession</t>
  </si>
  <si>
    <t xml:space="preserve">May - August</t>
  </si>
  <si>
    <t xml:space="preserve">Fall</t>
  </si>
  <si>
    <t xml:space="preserve">September - December</t>
  </si>
  <si>
    <t xml:space="preserve">Academic Program Intake</t>
  </si>
  <si>
    <t xml:space="preserve">Depends on individual programs</t>
  </si>
  <si>
    <t xml:space="preserve">Tuition Fee</t>
  </si>
  <si>
    <t xml:space="preserve">Please visit VIU Cost Calculator</t>
  </si>
  <si>
    <t xml:space="preserve">ESL Length Calculator</t>
  </si>
  <si>
    <t xml:space="preserve">Provide an estimated length of ESL studies before full acceptance to the academic program.
Actual placement level will be determined by the ESL department. Duration depends on class scheduling and students' progression.</t>
  </si>
  <si>
    <t xml:space="preserve">Note</t>
  </si>
  <si>
    <t xml:space="preserve">It is important that students attend the first day of class as instructors will give diagnostic tests to determine final placement.  Any student moves will be made on the third day of Week 1.</t>
  </si>
  <si>
    <t xml:space="preserve">Versant Assessment</t>
  </si>
  <si>
    <t xml:space="preserve">Placement Level</t>
  </si>
  <si>
    <t xml:space="preserve">Number of Terms required*</t>
  </si>
  <si>
    <t xml:space="preserve">Undergraduate Programs</t>
  </si>
  <si>
    <t xml:space="preserve">Postgraduate Programs</t>
  </si>
  <si>
    <t xml:space="preserve">Reading/Writing</t>
  </si>
  <si>
    <t xml:space="preserve">UP5</t>
  </si>
  <si>
    <t xml:space="preserve">Listening/Speaking</t>
  </si>
  <si>
    <t xml:space="preserve">Total</t>
  </si>
  <si>
    <t xml:space="preserve">* There are 2 terms in 1 semester</t>
  </si>
  <si>
    <t xml:space="preserve">IELTS</t>
  </si>
  <si>
    <t xml:space="preserve">Band Score</t>
  </si>
  <si>
    <t xml:space="preserve">Reading</t>
  </si>
  <si>
    <t xml:space="preserve">Writing</t>
  </si>
  <si>
    <t xml:space="preserve">Listening</t>
  </si>
  <si>
    <t xml:space="preserve">Speaking</t>
  </si>
  <si>
    <t xml:space="preserve">Students need to complete UP5 for both modules with grade "B" or above to proceed with Grad Prep</t>
  </si>
  <si>
    <t xml:space="preserve">TOEFL iBT</t>
  </si>
  <si>
    <t xml:space="preserve">Score</t>
  </si>
  <si>
    <t xml:space="preserve">Numeric Level</t>
  </si>
  <si>
    <t xml:space="preserve">24-28</t>
  </si>
  <si>
    <t xml:space="preserve">22-27</t>
  </si>
  <si>
    <t xml:space="preserve">25-27</t>
  </si>
  <si>
    <t xml:space="preserve">Students need to take the Versant test for placement</t>
  </si>
  <si>
    <t xml:space="preserve">Duolingo</t>
  </si>
  <si>
    <t xml:space="preserve">105-124</t>
  </si>
  <si>
    <t xml:space="preserve">UG</t>
  </si>
  <si>
    <t xml:space="preserve">PG</t>
  </si>
  <si>
    <t xml:space="preserve">LF1</t>
  </si>
  <si>
    <t xml:space="preserve">Writing </t>
  </si>
  <si>
    <t xml:space="preserve">Speaking </t>
  </si>
  <si>
    <t xml:space="preserve">ESL Level </t>
  </si>
  <si>
    <t xml:space="preserve">LF2</t>
  </si>
  <si>
    <t xml:space="preserve">≤3</t>
  </si>
  <si>
    <t xml:space="preserve">≤12</t>
  </si>
  <si>
    <t xml:space="preserve">≤8</t>
  </si>
  <si>
    <t xml:space="preserve">≤15</t>
  </si>
  <si>
    <t xml:space="preserve">N/A</t>
  </si>
  <si>
    <t xml:space="preserve">60-64</t>
  </si>
  <si>
    <t xml:space="preserve">LF3</t>
  </si>
  <si>
    <t xml:space="preserve">4-17</t>
  </si>
  <si>
    <t xml:space="preserve">13-16</t>
  </si>
  <si>
    <t xml:space="preserve">9-16</t>
  </si>
  <si>
    <t xml:space="preserve">16-19</t>
  </si>
  <si>
    <t xml:space="preserve">65-79</t>
  </si>
  <si>
    <t xml:space="preserve">UP4</t>
  </si>
  <si>
    <t xml:space="preserve">18-23</t>
  </si>
  <si>
    <t xml:space="preserve">17-23</t>
  </si>
  <si>
    <t xml:space="preserve">17-21</t>
  </si>
  <si>
    <t xml:space="preserve">20-24</t>
  </si>
  <si>
    <t xml:space="preserve">80-89</t>
  </si>
  <si>
    <t xml:space="preserve">90-104</t>
  </si>
  <si>
    <t xml:space="preserve">≥29</t>
  </si>
  <si>
    <t xml:space="preserve">≥28</t>
  </si>
  <si>
    <t xml:space="preserve">≥125</t>
  </si>
  <si>
    <t xml:space="preserve">Placement and # of Terms</t>
  </si>
  <si>
    <t xml:space="preserve">IELTS score and Placement</t>
  </si>
  <si>
    <t xml:space="preserve">TOEFL score and Placement</t>
  </si>
  <si>
    <t xml:space="preserve">Duolingo score and Placement</t>
  </si>
  <si>
    <t xml:space="preserve">Last Update: Nov 11, 2024</t>
  </si>
</sst>
</file>

<file path=xl/styles.xml><?xml version="1.0" encoding="utf-8"?>
<styleSheet xmlns="http://schemas.openxmlformats.org/spreadsheetml/2006/main">
  <numFmts count="5">
    <numFmt numFmtId="164" formatCode="General"/>
    <numFmt numFmtId="165" formatCode="General"/>
    <numFmt numFmtId="166" formatCode="0.0"/>
    <numFmt numFmtId="167" formatCode="0"/>
    <numFmt numFmtId="168" formatCode="@"/>
  </numFmts>
  <fonts count="17">
    <font>
      <sz val="11"/>
      <color theme="1"/>
      <name val="Calibri"/>
      <family val="2"/>
      <charset val="1"/>
    </font>
    <font>
      <sz val="10"/>
      <name val="Arial"/>
      <family val="0"/>
    </font>
    <font>
      <sz val="10"/>
      <name val="Arial"/>
      <family val="0"/>
    </font>
    <font>
      <sz val="10"/>
      <name val="Arial"/>
      <family val="0"/>
    </font>
    <font>
      <b val="true"/>
      <sz val="18"/>
      <color theme="0"/>
      <name val="Calibri"/>
      <family val="2"/>
      <charset val="1"/>
    </font>
    <font>
      <b val="true"/>
      <sz val="12"/>
      <color theme="1"/>
      <name val="Calibri"/>
      <family val="2"/>
      <charset val="1"/>
    </font>
    <font>
      <b val="true"/>
      <sz val="11"/>
      <color theme="1"/>
      <name val="Calibri"/>
      <family val="2"/>
      <charset val="1"/>
    </font>
    <font>
      <u val="single"/>
      <sz val="11"/>
      <color theme="10"/>
      <name val="Calibri"/>
      <family val="2"/>
      <charset val="1"/>
    </font>
    <font>
      <b val="true"/>
      <sz val="15"/>
      <color theme="1"/>
      <name val="Calibri"/>
      <family val="2"/>
      <charset val="1"/>
    </font>
    <font>
      <sz val="12"/>
      <color theme="1"/>
      <name val="Calibri"/>
      <family val="2"/>
      <charset val="1"/>
    </font>
    <font>
      <b val="true"/>
      <sz val="12"/>
      <color theme="1" tint="0.15"/>
      <name val="Calibri"/>
      <family val="2"/>
      <charset val="1"/>
    </font>
    <font>
      <sz val="14"/>
      <color theme="1"/>
      <name val="Calibri"/>
      <family val="2"/>
      <charset val="1"/>
    </font>
    <font>
      <sz val="12"/>
      <color theme="2" tint="-0.75"/>
      <name val="Calibri"/>
      <family val="2"/>
      <charset val="1"/>
    </font>
    <font>
      <b val="true"/>
      <sz val="12"/>
      <color theme="2" tint="-0.75"/>
      <name val="Calibri"/>
      <family val="2"/>
      <charset val="1"/>
    </font>
    <font>
      <sz val="14"/>
      <color theme="2" tint="-0.9"/>
      <name val="Calibri"/>
      <family val="2"/>
      <charset val="1"/>
    </font>
    <font>
      <sz val="12"/>
      <color theme="2" tint="-0.9"/>
      <name val="Calibri"/>
      <family val="2"/>
      <charset val="1"/>
    </font>
    <font>
      <b val="true"/>
      <sz val="12"/>
      <color theme="0"/>
      <name val="Calibri"/>
      <family val="2"/>
      <charset val="1"/>
    </font>
  </fonts>
  <fills count="17">
    <fill>
      <patternFill patternType="none"/>
    </fill>
    <fill>
      <patternFill patternType="gray125"/>
    </fill>
    <fill>
      <patternFill patternType="solid">
        <fgColor theme="8" tint="-0.5"/>
        <bgColor rgb="FF333399"/>
      </patternFill>
    </fill>
    <fill>
      <patternFill patternType="solid">
        <fgColor theme="8" tint="0.5999"/>
        <bgColor rgb="FF9DC3E6"/>
      </patternFill>
    </fill>
    <fill>
      <patternFill patternType="solid">
        <fgColor theme="8" tint="0.7999"/>
        <bgColor rgb="FFDEEBF7"/>
      </patternFill>
    </fill>
    <fill>
      <patternFill patternType="solid">
        <fgColor theme="4" tint="-0.25"/>
        <bgColor rgb="FF0563C1"/>
      </patternFill>
    </fill>
    <fill>
      <patternFill patternType="solid">
        <fgColor theme="4" tint="0.7999"/>
        <bgColor rgb="FFDAE3F3"/>
      </patternFill>
    </fill>
    <fill>
      <patternFill patternType="solid">
        <fgColor theme="4" tint="0.5999"/>
        <bgColor rgb="FFB4C7E7"/>
      </patternFill>
    </fill>
    <fill>
      <patternFill patternType="solid">
        <fgColor theme="9" tint="-0.25"/>
        <bgColor rgb="FF339966"/>
      </patternFill>
    </fill>
    <fill>
      <patternFill patternType="solid">
        <fgColor theme="9" tint="0.7999"/>
        <bgColor rgb="FFDEEBF7"/>
      </patternFill>
    </fill>
    <fill>
      <patternFill patternType="solid">
        <fgColor theme="9" tint="0.5999"/>
        <bgColor rgb="FFBDD7EE"/>
      </patternFill>
    </fill>
    <fill>
      <patternFill patternType="solid">
        <fgColor theme="7" tint="-0.25"/>
        <bgColor rgb="FFFF6600"/>
      </patternFill>
    </fill>
    <fill>
      <patternFill patternType="solid">
        <fgColor rgb="FFFFF8E5"/>
        <bgColor rgb="FFF8F3FB"/>
      </patternFill>
    </fill>
    <fill>
      <patternFill patternType="solid">
        <fgColor theme="7" tint="0.7999"/>
        <bgColor rgb="FFFFF8E5"/>
      </patternFill>
    </fill>
    <fill>
      <patternFill patternType="solid">
        <fgColor rgb="FF7030A0"/>
        <bgColor rgb="FF993366"/>
      </patternFill>
    </fill>
    <fill>
      <patternFill patternType="solid">
        <fgColor rgb="FFF8F3FB"/>
        <bgColor rgb="FFFFF8E5"/>
      </patternFill>
    </fill>
    <fill>
      <patternFill patternType="solid">
        <fgColor rgb="FFE2CFF1"/>
        <bgColor rgb="FFDAE3F3"/>
      </patternFill>
    </fill>
  </fills>
  <borders count="150">
    <border diagonalUp="false" diagonalDown="false">
      <left/>
      <right/>
      <top/>
      <bottom/>
      <diagonal/>
    </border>
    <border diagonalUp="false" diagonalDown="false">
      <left/>
      <right/>
      <top/>
      <bottom style="medium">
        <color theme="8" tint="0.5999"/>
      </bottom>
      <diagonal/>
    </border>
    <border diagonalUp="false" diagonalDown="false">
      <left/>
      <right/>
      <top style="medium">
        <color theme="8" tint="0.5999"/>
      </top>
      <bottom style="medium">
        <color theme="8" tint="0.5999"/>
      </bottom>
      <diagonal/>
    </border>
    <border diagonalUp="false" diagonalDown="false">
      <left style="thick">
        <color theme="4" tint="-0.25"/>
      </left>
      <right/>
      <top style="thick">
        <color theme="4" tint="-0.25"/>
      </top>
      <bottom style="thick">
        <color theme="4" tint="0.7999"/>
      </bottom>
      <diagonal/>
    </border>
    <border diagonalUp="false" diagonalDown="false">
      <left style="thick">
        <color theme="4" tint="0.7999"/>
      </left>
      <right style="thick">
        <color theme="4" tint="-0.25"/>
      </right>
      <top style="thick">
        <color theme="4" tint="-0.25"/>
      </top>
      <bottom style="thick">
        <color theme="4" tint="0.7999"/>
      </bottom>
      <diagonal/>
    </border>
    <border diagonalUp="false" diagonalDown="false">
      <left style="thick">
        <color theme="4" tint="-0.25"/>
      </left>
      <right style="medium">
        <color theme="4" tint="0.3999"/>
      </right>
      <top style="thick">
        <color theme="4" tint="-0.25"/>
      </top>
      <bottom style="medium">
        <color theme="4" tint="0.3999"/>
      </bottom>
      <diagonal/>
    </border>
    <border diagonalUp="false" diagonalDown="false">
      <left/>
      <right style="thick">
        <color theme="4" tint="-0.25"/>
      </right>
      <top style="thick">
        <color theme="4" tint="-0.25"/>
      </top>
      <bottom style="medium">
        <color theme="4" tint="0.3999"/>
      </bottom>
      <diagonal/>
    </border>
    <border diagonalUp="false" diagonalDown="false">
      <left/>
      <right style="medium">
        <color theme="4" tint="0.3999"/>
      </right>
      <top/>
      <bottom style="medium">
        <color theme="4" tint="0.3999"/>
      </bottom>
      <diagonal/>
    </border>
    <border diagonalUp="false" diagonalDown="false">
      <left/>
      <right style="thick">
        <color theme="4" tint="-0.25"/>
      </right>
      <top/>
      <bottom style="medium">
        <color theme="4" tint="0.3999"/>
      </bottom>
      <diagonal/>
    </border>
    <border diagonalUp="false" diagonalDown="false">
      <left style="thick">
        <color theme="4" tint="-0.25"/>
      </left>
      <right style="thick">
        <color theme="4" tint="0.7999"/>
      </right>
      <top style="thick">
        <color theme="4" tint="0.7999"/>
      </top>
      <bottom/>
      <diagonal/>
    </border>
    <border diagonalUp="false" diagonalDown="false">
      <left style="thick">
        <color theme="4" tint="0.7999"/>
      </left>
      <right style="thick">
        <color theme="4" tint="-0.25"/>
      </right>
      <top style="thick">
        <color theme="4" tint="0.7999"/>
      </top>
      <bottom style="thick">
        <color theme="4" tint="0.7999"/>
      </bottom>
      <diagonal/>
    </border>
    <border diagonalUp="false" diagonalDown="false">
      <left style="thick">
        <color theme="4" tint="-0.25"/>
      </left>
      <right/>
      <top style="medium">
        <color theme="4" tint="0.3999"/>
      </top>
      <bottom style="medium">
        <color theme="4" tint="0.3999"/>
      </bottom>
      <diagonal/>
    </border>
    <border diagonalUp="false" diagonalDown="false">
      <left style="medium">
        <color theme="4" tint="0.3999"/>
      </left>
      <right style="medium">
        <color theme="4" tint="0.3999"/>
      </right>
      <top style="medium">
        <color theme="4" tint="0.3999"/>
      </top>
      <bottom style="medium">
        <color theme="4" tint="0.3999"/>
      </bottom>
      <diagonal/>
    </border>
    <border diagonalUp="false" diagonalDown="false">
      <left/>
      <right style="thick">
        <color theme="4" tint="-0.25"/>
      </right>
      <top style="medium">
        <color theme="4" tint="0.3999"/>
      </top>
      <bottom style="medium">
        <color theme="4" tint="0.3999"/>
      </bottom>
      <diagonal/>
    </border>
    <border diagonalUp="false" diagonalDown="false">
      <left style="thick">
        <color theme="4" tint="-0.25"/>
      </left>
      <right style="thick">
        <color theme="4" tint="0.7999"/>
      </right>
      <top style="thick">
        <color theme="4" tint="0.7999"/>
      </top>
      <bottom style="thick">
        <color theme="4" tint="-0.25"/>
      </bottom>
      <diagonal/>
    </border>
    <border diagonalUp="false" diagonalDown="false">
      <left/>
      <right style="thick">
        <color theme="4" tint="-0.25"/>
      </right>
      <top/>
      <bottom style="thick">
        <color theme="4" tint="-0.25"/>
      </bottom>
      <diagonal/>
    </border>
    <border diagonalUp="false" diagonalDown="false">
      <left style="thick">
        <color theme="4" tint="-0.25"/>
      </left>
      <right/>
      <top/>
      <bottom style="medium">
        <color theme="4" tint="0.3999"/>
      </bottom>
      <diagonal/>
    </border>
    <border diagonalUp="false" diagonalDown="false">
      <left style="medium">
        <color theme="4" tint="0.3999"/>
      </left>
      <right style="medium">
        <color theme="4" tint="0.3999"/>
      </right>
      <top/>
      <bottom style="medium">
        <color theme="4" tint="0.3999"/>
      </bottom>
      <diagonal/>
    </border>
    <border diagonalUp="false" diagonalDown="false">
      <left style="thick">
        <color theme="4" tint="-0.25"/>
      </left>
      <right/>
      <top/>
      <bottom style="thick">
        <color theme="4" tint="-0.25"/>
      </bottom>
      <diagonal/>
    </border>
    <border diagonalUp="false" diagonalDown="false">
      <left style="medium">
        <color theme="4" tint="0.3999"/>
      </left>
      <right style="medium">
        <color theme="4" tint="0.3999"/>
      </right>
      <top/>
      <bottom style="thick">
        <color theme="4" tint="-0.25"/>
      </bottom>
      <diagonal/>
    </border>
    <border diagonalUp="false" diagonalDown="false">
      <left style="thick">
        <color theme="9" tint="-0.25"/>
      </left>
      <right style="thick">
        <color rgb="FF81BA5A"/>
      </right>
      <top style="thick">
        <color theme="9" tint="-0.25"/>
      </top>
      <bottom style="thick">
        <color rgb="FF81BA5A"/>
      </bottom>
      <diagonal/>
    </border>
    <border diagonalUp="false" diagonalDown="false">
      <left style="thick">
        <color rgb="FF81BA5A"/>
      </left>
      <right style="thick">
        <color theme="9" tint="-0.25"/>
      </right>
      <top style="thick">
        <color theme="9" tint="-0.25"/>
      </top>
      <bottom style="thick">
        <color rgb="FF81BA5A"/>
      </bottom>
      <diagonal/>
    </border>
    <border diagonalUp="false" diagonalDown="false">
      <left/>
      <right style="thick">
        <color theme="9" tint="-0.25"/>
      </right>
      <top style="thick">
        <color theme="9" tint="-0.25"/>
      </top>
      <bottom/>
      <diagonal/>
    </border>
    <border diagonalUp="false" diagonalDown="false">
      <left style="thick">
        <color rgb="FF81BA5A"/>
      </left>
      <right style="thick">
        <color rgb="FF81BA5A"/>
      </right>
      <top style="thick">
        <color rgb="FF81BA5A"/>
      </top>
      <bottom style="thick">
        <color rgb="FF81BA5A"/>
      </bottom>
      <diagonal/>
    </border>
    <border diagonalUp="false" diagonalDown="false">
      <left/>
      <right style="thick">
        <color theme="9" tint="-0.25"/>
      </right>
      <top/>
      <bottom style="thick">
        <color rgb="FF81BA5A"/>
      </bottom>
      <diagonal/>
    </border>
    <border diagonalUp="false" diagonalDown="false">
      <left style="thick">
        <color theme="9" tint="-0.25"/>
      </left>
      <right/>
      <top style="thick">
        <color rgb="FF81BA5A"/>
      </top>
      <bottom style="thick">
        <color rgb="FF81BA5A"/>
      </bottom>
      <diagonal/>
    </border>
    <border diagonalUp="false" diagonalDown="false">
      <left style="thick">
        <color theme="9" tint="0.7999"/>
      </left>
      <right style="thick">
        <color rgb="FF81BA5A"/>
      </right>
      <top style="thick">
        <color rgb="FF81BA5A"/>
      </top>
      <bottom style="thick">
        <color rgb="FF81BA5A"/>
      </bottom>
      <diagonal/>
    </border>
    <border diagonalUp="false" diagonalDown="false">
      <left style="thick">
        <color rgb="FF81BA5A"/>
      </left>
      <right/>
      <top style="thick">
        <color rgb="FF81BA5A"/>
      </top>
      <bottom style="thick">
        <color rgb="FF81BA5A"/>
      </bottom>
      <diagonal/>
    </border>
    <border diagonalUp="false" diagonalDown="false">
      <left style="thick">
        <color theme="9" tint="0.7999"/>
      </left>
      <right style="thick">
        <color theme="9" tint="-0.25"/>
      </right>
      <top style="thick">
        <color rgb="FF81BA5A"/>
      </top>
      <bottom style="thick">
        <color rgb="FF81BA5A"/>
      </bottom>
      <diagonal/>
    </border>
    <border diagonalUp="false" diagonalDown="false">
      <left style="thick">
        <color theme="9" tint="-0.25"/>
      </left>
      <right/>
      <top/>
      <bottom/>
      <diagonal/>
    </border>
    <border diagonalUp="false" diagonalDown="false">
      <left style="thick">
        <color rgb="FF81BA5A"/>
      </left>
      <right style="thick">
        <color rgb="FF81BA5A"/>
      </right>
      <top style="thick">
        <color rgb="FF81BA5A"/>
      </top>
      <bottom style="thick">
        <color theme="9" tint="0.7999"/>
      </bottom>
      <diagonal/>
    </border>
    <border diagonalUp="false" diagonalDown="false">
      <left style="thick">
        <color rgb="FF81BA5A"/>
      </left>
      <right style="thick">
        <color theme="9" tint="-0.25"/>
      </right>
      <top style="thick">
        <color rgb="FF81BA5A"/>
      </top>
      <bottom style="thick">
        <color theme="9" tint="0.7999"/>
      </bottom>
      <diagonal/>
    </border>
    <border diagonalUp="false" diagonalDown="false">
      <left style="thick">
        <color theme="9" tint="-0.25"/>
      </left>
      <right style="thick">
        <color rgb="FF81BA5A"/>
      </right>
      <top/>
      <bottom style="thick">
        <color theme="9" tint="0.5999"/>
      </bottom>
      <diagonal/>
    </border>
    <border diagonalUp="false" diagonalDown="false">
      <left style="thick">
        <color rgb="FF81BA5A"/>
      </left>
      <right style="thick">
        <color rgb="FF81BA5A"/>
      </right>
      <top style="thick">
        <color rgb="FF81BA5A"/>
      </top>
      <bottom/>
      <diagonal/>
    </border>
    <border diagonalUp="false" diagonalDown="false">
      <left/>
      <right style="thick">
        <color theme="9" tint="-0.25"/>
      </right>
      <top/>
      <bottom style="thick">
        <color theme="9" tint="0.5999"/>
      </bottom>
      <diagonal/>
    </border>
    <border diagonalUp="false" diagonalDown="false">
      <left style="thick">
        <color theme="9" tint="-0.25"/>
      </left>
      <right style="thick">
        <color rgb="FF81BA5A"/>
      </right>
      <top style="thick">
        <color theme="9" tint="0.7999"/>
      </top>
      <bottom/>
      <diagonal/>
    </border>
    <border diagonalUp="false" diagonalDown="false">
      <left/>
      <right style="thick">
        <color rgb="FF81BA5A"/>
      </right>
      <top style="thick">
        <color theme="9" tint="0.7999"/>
      </top>
      <bottom style="thick">
        <color theme="9" tint="0.7999"/>
      </bottom>
      <diagonal/>
    </border>
    <border diagonalUp="false" diagonalDown="false">
      <left/>
      <right style="thick">
        <color theme="9" tint="-0.25"/>
      </right>
      <top style="thick">
        <color theme="9" tint="0.7999"/>
      </top>
      <bottom style="thick">
        <color theme="9" tint="0.7999"/>
      </bottom>
      <diagonal/>
    </border>
    <border diagonalUp="false" diagonalDown="false">
      <left style="thick">
        <color theme="9" tint="-0.25"/>
      </left>
      <right style="thick">
        <color rgb="FF81BA5A"/>
      </right>
      <top/>
      <bottom/>
      <diagonal/>
    </border>
    <border diagonalUp="false" diagonalDown="false">
      <left style="thick">
        <color rgb="FF81BA5A"/>
      </left>
      <right style="thick">
        <color rgb="FF81BA5A"/>
      </right>
      <top/>
      <bottom/>
      <diagonal/>
    </border>
    <border diagonalUp="false" diagonalDown="false">
      <left/>
      <right style="thick">
        <color theme="9" tint="-0.25"/>
      </right>
      <top style="thick">
        <color theme="9" tint="0.5999"/>
      </top>
      <bottom style="thick">
        <color theme="9" tint="0.5999"/>
      </bottom>
      <diagonal/>
    </border>
    <border diagonalUp="false" diagonalDown="false">
      <left/>
      <right style="thick">
        <color theme="9" tint="-0.25"/>
      </right>
      <top/>
      <bottom/>
      <diagonal/>
    </border>
    <border diagonalUp="false" diagonalDown="false">
      <left/>
      <right style="thick">
        <color rgb="FF81BA5A"/>
      </right>
      <top style="thick">
        <color theme="9" tint="0.7999"/>
      </top>
      <bottom style="thick">
        <color rgb="FF81BA5A"/>
      </bottom>
      <diagonal/>
    </border>
    <border diagonalUp="false" diagonalDown="false">
      <left/>
      <right style="thick">
        <color theme="9" tint="-0.25"/>
      </right>
      <top style="thick">
        <color theme="9" tint="0.7999"/>
      </top>
      <bottom style="thick">
        <color rgb="FF81BA5A"/>
      </bottom>
      <diagonal/>
    </border>
    <border diagonalUp="false" diagonalDown="false">
      <left style="thick">
        <color theme="9" tint="-0.25"/>
      </left>
      <right style="thick">
        <color rgb="FF81BA5A"/>
      </right>
      <top style="thick">
        <color theme="9" tint="0.5999"/>
      </top>
      <bottom style="thick">
        <color rgb="FF81BA5A"/>
      </bottom>
      <diagonal/>
    </border>
    <border diagonalUp="false" diagonalDown="false">
      <left style="thick">
        <color rgb="FF81BA5A"/>
      </left>
      <right style="thick">
        <color rgb="FF81BA5A"/>
      </right>
      <top/>
      <bottom style="thick">
        <color rgb="FF81BA5A"/>
      </bottom>
      <diagonal/>
    </border>
    <border diagonalUp="false" diagonalDown="false">
      <left/>
      <right style="thick">
        <color theme="9" tint="-0.25"/>
      </right>
      <top style="thick">
        <color theme="9" tint="0.5999"/>
      </top>
      <bottom style="thick">
        <color rgb="FF81BA5A"/>
      </bottom>
      <diagonal/>
    </border>
    <border diagonalUp="false" diagonalDown="false">
      <left/>
      <right style="thick">
        <color rgb="FF81BA5A"/>
      </right>
      <top style="thick">
        <color rgb="FF81BA5A"/>
      </top>
      <bottom style="thick">
        <color rgb="FF81BA5A"/>
      </bottom>
      <diagonal/>
    </border>
    <border diagonalUp="false" diagonalDown="false">
      <left/>
      <right/>
      <top style="thick">
        <color rgb="FF81BA5A"/>
      </top>
      <bottom style="thick">
        <color rgb="FF81BA5A"/>
      </bottom>
      <diagonal/>
    </border>
    <border diagonalUp="false" diagonalDown="false">
      <left/>
      <right style="thick">
        <color rgb="FF81BA5A"/>
      </right>
      <top/>
      <bottom/>
      <diagonal/>
    </border>
    <border diagonalUp="false" diagonalDown="false">
      <left/>
      <right style="thick">
        <color rgb="FF81BA5A"/>
      </right>
      <top/>
      <bottom style="thick">
        <color theme="9" tint="0.7999"/>
      </bottom>
      <diagonal/>
    </border>
    <border diagonalUp="false" diagonalDown="false">
      <left style="thick">
        <color rgb="FF81BA5A"/>
      </left>
      <right style="thick">
        <color rgb="FF81BA5A"/>
      </right>
      <top style="thick">
        <color rgb="FF81BA5A"/>
      </top>
      <bottom style="thick">
        <color theme="9" tint="0.5999"/>
      </bottom>
      <diagonal/>
    </border>
    <border diagonalUp="false" diagonalDown="false">
      <left style="thick">
        <color rgb="FF81BA5A"/>
      </left>
      <right style="thick">
        <color rgb="FF81BA5A"/>
      </right>
      <top style="thick">
        <color theme="9" tint="0.5999"/>
      </top>
      <bottom style="thick">
        <color theme="9" tint="0.5999"/>
      </bottom>
      <diagonal/>
    </border>
    <border diagonalUp="false" diagonalDown="false">
      <left style="thick">
        <color theme="9" tint="-0.25"/>
      </left>
      <right style="thick">
        <color rgb="FF81BA5A"/>
      </right>
      <top style="thick">
        <color theme="9" tint="0.7999"/>
      </top>
      <bottom style="thick">
        <color theme="9" tint="-0.25"/>
      </bottom>
      <diagonal/>
    </border>
    <border diagonalUp="false" diagonalDown="false">
      <left/>
      <right/>
      <top/>
      <bottom style="thick">
        <color theme="9" tint="-0.25"/>
      </bottom>
      <diagonal/>
    </border>
    <border diagonalUp="false" diagonalDown="false">
      <left style="thick">
        <color rgb="FF81BA5A"/>
      </left>
      <right style="thick">
        <color rgb="FF81BA5A"/>
      </right>
      <top style="thick">
        <color theme="9" tint="0.7999"/>
      </top>
      <bottom style="thick">
        <color theme="9" tint="-0.25"/>
      </bottom>
      <diagonal/>
    </border>
    <border diagonalUp="false" diagonalDown="false">
      <left/>
      <right style="thick">
        <color theme="9" tint="-0.25"/>
      </right>
      <top/>
      <bottom style="thick">
        <color theme="9" tint="-0.25"/>
      </bottom>
      <diagonal/>
    </border>
    <border diagonalUp="false" diagonalDown="false">
      <left style="thick">
        <color rgb="FF81BA5A"/>
      </left>
      <right style="thick">
        <color rgb="FF81BA5A"/>
      </right>
      <top style="thick">
        <color theme="9" tint="0.5999"/>
      </top>
      <bottom style="thick">
        <color rgb="FF81BA5A"/>
      </bottom>
      <diagonal/>
    </border>
    <border diagonalUp="false" diagonalDown="false">
      <left style="thick">
        <color theme="9" tint="-0.25"/>
      </left>
      <right style="thick">
        <color rgb="FF81BA5A"/>
      </right>
      <top style="thick">
        <color rgb="FF81BA5A"/>
      </top>
      <bottom style="thick">
        <color rgb="FF81BA5A"/>
      </bottom>
      <diagonal/>
    </border>
    <border diagonalUp="false" diagonalDown="false">
      <left/>
      <right style="thick">
        <color theme="9" tint="-0.25"/>
      </right>
      <top style="thick">
        <color rgb="FF81BA5A"/>
      </top>
      <bottom style="thick">
        <color rgb="FF81BA5A"/>
      </bottom>
      <diagonal/>
    </border>
    <border diagonalUp="false" diagonalDown="false">
      <left style="thick">
        <color theme="9" tint="-0.25"/>
      </left>
      <right style="thick">
        <color rgb="FF81BA5A"/>
      </right>
      <top/>
      <bottom style="thick">
        <color theme="9" tint="-0.25"/>
      </bottom>
      <diagonal/>
    </border>
    <border diagonalUp="false" diagonalDown="false">
      <left style="thick">
        <color rgb="FF81BA5A"/>
      </left>
      <right style="thick">
        <color rgb="FF81BA5A"/>
      </right>
      <top/>
      <bottom style="thick">
        <color theme="9" tint="-0.25"/>
      </bottom>
      <diagonal/>
    </border>
    <border diagonalUp="false" diagonalDown="false">
      <left style="thick">
        <color theme="7" tint="-0.25"/>
      </left>
      <right style="medium">
        <color theme="7" tint="0.3999"/>
      </right>
      <top style="thick">
        <color theme="7" tint="-0.25"/>
      </top>
      <bottom style="medium">
        <color theme="7" tint="0.3999"/>
      </bottom>
      <diagonal/>
    </border>
    <border diagonalUp="false" diagonalDown="false">
      <left style="medium">
        <color theme="7" tint="0.3999"/>
      </left>
      <right style="thick">
        <color theme="7" tint="-0.25"/>
      </right>
      <top style="thick">
        <color theme="7" tint="-0.25"/>
      </top>
      <bottom style="medium">
        <color theme="7" tint="0.3999"/>
      </bottom>
      <diagonal/>
    </border>
    <border diagonalUp="false" diagonalDown="false">
      <left style="medium">
        <color theme="7" tint="0.3999"/>
      </left>
      <right style="medium">
        <color theme="7" tint="0.3999"/>
      </right>
      <top style="thick">
        <color theme="7" tint="-0.25"/>
      </top>
      <bottom style="medium">
        <color theme="7" tint="0.3999"/>
      </bottom>
      <diagonal/>
    </border>
    <border diagonalUp="false" diagonalDown="false">
      <left style="medium">
        <color theme="7" tint="0.3999"/>
      </left>
      <right style="medium">
        <color theme="7" tint="0.3999"/>
      </right>
      <top style="medium">
        <color theme="7" tint="0.3999"/>
      </top>
      <bottom style="medium">
        <color theme="7" tint="0.3999"/>
      </bottom>
      <diagonal/>
    </border>
    <border diagonalUp="false" diagonalDown="false">
      <left style="medium">
        <color theme="7" tint="0.3999"/>
      </left>
      <right style="thick">
        <color theme="7" tint="-0.25"/>
      </right>
      <top style="medium">
        <color theme="7" tint="0.3999"/>
      </top>
      <bottom style="medium">
        <color theme="7" tint="0.3999"/>
      </bottom>
      <diagonal/>
    </border>
    <border diagonalUp="false" diagonalDown="false">
      <left style="thick">
        <color theme="7" tint="-0.25"/>
      </left>
      <right/>
      <top style="medium">
        <color theme="7" tint="0.3999"/>
      </top>
      <bottom style="medium">
        <color theme="7" tint="0.3999"/>
      </bottom>
      <diagonal/>
    </border>
    <border diagonalUp="false" diagonalDown="false">
      <left/>
      <right style="medium">
        <color theme="7" tint="0.3999"/>
      </right>
      <top style="medium">
        <color theme="7" tint="0.3999"/>
      </top>
      <bottom style="medium">
        <color theme="7" tint="0.3999"/>
      </bottom>
      <diagonal/>
    </border>
    <border diagonalUp="false" diagonalDown="false">
      <left style="medium">
        <color theme="7" tint="0.3999"/>
      </left>
      <right/>
      <top style="medium">
        <color theme="7" tint="0.3999"/>
      </top>
      <bottom style="medium">
        <color theme="7" tint="0.3999"/>
      </bottom>
      <diagonal/>
    </border>
    <border diagonalUp="false" diagonalDown="false">
      <left/>
      <right style="thick">
        <color theme="7" tint="-0.25"/>
      </right>
      <top style="medium">
        <color theme="7" tint="0.3999"/>
      </top>
      <bottom style="medium">
        <color theme="7" tint="0.3999"/>
      </bottom>
      <diagonal/>
    </border>
    <border diagonalUp="false" diagonalDown="false">
      <left style="thick">
        <color theme="7" tint="-0.25"/>
      </left>
      <right style="medium">
        <color theme="7" tint="0.3999"/>
      </right>
      <top style="medium">
        <color theme="7" tint="0.3999"/>
      </top>
      <bottom/>
      <diagonal/>
    </border>
    <border diagonalUp="false" diagonalDown="false">
      <left style="medium">
        <color theme="7" tint="0.3999"/>
      </left>
      <right style="medium">
        <color theme="7" tint="0.3999"/>
      </right>
      <top style="medium">
        <color theme="7" tint="0.3999"/>
      </top>
      <bottom/>
      <diagonal/>
    </border>
    <border diagonalUp="false" diagonalDown="false">
      <left style="medium">
        <color theme="7" tint="0.3999"/>
      </left>
      <right style="thick">
        <color theme="7" tint="-0.25"/>
      </right>
      <top style="medium">
        <color theme="7" tint="0.3999"/>
      </top>
      <bottom/>
      <diagonal/>
    </border>
    <border diagonalUp="false" diagonalDown="false">
      <left style="thick">
        <color theme="7" tint="-0.25"/>
      </left>
      <right style="medium">
        <color theme="7" tint="0.3999"/>
      </right>
      <top/>
      <bottom/>
      <diagonal/>
    </border>
    <border diagonalUp="false" diagonalDown="false">
      <left style="medium">
        <color theme="7" tint="0.3999"/>
      </left>
      <right style="medium">
        <color theme="7" tint="0.3999"/>
      </right>
      <top/>
      <bottom/>
      <diagonal/>
    </border>
    <border diagonalUp="false" diagonalDown="false">
      <left style="medium">
        <color theme="7" tint="0.3999"/>
      </left>
      <right style="thick">
        <color theme="7" tint="-0.25"/>
      </right>
      <top/>
      <bottom/>
      <diagonal/>
    </border>
    <border diagonalUp="false" diagonalDown="false">
      <left style="thick">
        <color theme="7" tint="-0.25"/>
      </left>
      <right style="medium">
        <color theme="7" tint="0.3999"/>
      </right>
      <top/>
      <bottom style="medium">
        <color theme="7" tint="0.3999"/>
      </bottom>
      <diagonal/>
    </border>
    <border diagonalUp="false" diagonalDown="false">
      <left style="medium">
        <color theme="7" tint="0.3999"/>
      </left>
      <right style="medium">
        <color theme="7" tint="0.3999"/>
      </right>
      <top/>
      <bottom style="medium">
        <color theme="7" tint="0.3999"/>
      </bottom>
      <diagonal/>
    </border>
    <border diagonalUp="false" diagonalDown="false">
      <left style="medium">
        <color theme="7" tint="0.3999"/>
      </left>
      <right style="thick">
        <color theme="7" tint="-0.25"/>
      </right>
      <top/>
      <bottom style="medium">
        <color theme="7" tint="0.3999"/>
      </bottom>
      <diagonal/>
    </border>
    <border diagonalUp="false" diagonalDown="false">
      <left style="thick">
        <color theme="7" tint="-0.25"/>
      </left>
      <right style="medium">
        <color theme="7" tint="0.3999"/>
      </right>
      <top style="medium">
        <color theme="7" tint="0.3999"/>
      </top>
      <bottom style="medium">
        <color theme="7" tint="0.3999"/>
      </bottom>
      <diagonal/>
    </border>
    <border diagonalUp="false" diagonalDown="false">
      <left style="thick">
        <color theme="7" tint="-0.25"/>
      </left>
      <right style="medium">
        <color theme="7" tint="0.3999"/>
      </right>
      <top/>
      <bottom style="thick">
        <color theme="7" tint="-0.25"/>
      </bottom>
      <diagonal/>
    </border>
    <border diagonalUp="false" diagonalDown="false">
      <left style="medium">
        <color theme="7" tint="0.3999"/>
      </left>
      <right style="medium">
        <color theme="7" tint="0.3999"/>
      </right>
      <top/>
      <bottom style="thick">
        <color theme="7" tint="-0.25"/>
      </bottom>
      <diagonal/>
    </border>
    <border diagonalUp="false" diagonalDown="false">
      <left style="medium">
        <color theme="7" tint="0.3999"/>
      </left>
      <right style="thick">
        <color theme="7" tint="-0.25"/>
      </right>
      <top/>
      <bottom style="thick">
        <color theme="7" tint="-0.25"/>
      </bottom>
      <diagonal/>
    </border>
    <border diagonalUp="false" diagonalDown="false">
      <left style="thick">
        <color theme="7" tint="-0.25"/>
      </left>
      <right style="medium">
        <color theme="7" tint="0.3999"/>
      </right>
      <top style="medium">
        <color theme="7" tint="0.3999"/>
      </top>
      <bottom style="thick">
        <color theme="7" tint="-0.25"/>
      </bottom>
      <diagonal/>
    </border>
    <border diagonalUp="false" diagonalDown="false">
      <left style="medium">
        <color theme="7" tint="0.3999"/>
      </left>
      <right style="medium">
        <color theme="7" tint="0.3999"/>
      </right>
      <top style="medium">
        <color theme="7" tint="0.3999"/>
      </top>
      <bottom style="thick">
        <color theme="7" tint="-0.25"/>
      </bottom>
      <diagonal/>
    </border>
    <border diagonalUp="false" diagonalDown="false">
      <left style="medium">
        <color theme="7" tint="0.3999"/>
      </left>
      <right style="thick">
        <color theme="7" tint="-0.25"/>
      </right>
      <top style="medium">
        <color theme="7" tint="0.3999"/>
      </top>
      <bottom style="thick">
        <color theme="7" tint="-0.25"/>
      </bottom>
      <diagonal/>
    </border>
    <border diagonalUp="false" diagonalDown="false">
      <left/>
      <right/>
      <top/>
      <bottom style="thick">
        <color rgb="FF7030A0"/>
      </bottom>
      <diagonal/>
    </border>
    <border diagonalUp="false" diagonalDown="false">
      <left style="thick">
        <color rgb="FF7030A0"/>
      </left>
      <right/>
      <top style="thick">
        <color rgb="FF7030A0"/>
      </top>
      <bottom style="thick">
        <color rgb="FFAE78D6"/>
      </bottom>
      <diagonal/>
    </border>
    <border diagonalUp="false" diagonalDown="false">
      <left style="thick">
        <color rgb="FFAE78D6"/>
      </left>
      <right style="thick">
        <color rgb="FF7030A0"/>
      </right>
      <top style="thick">
        <color rgb="FF7030A0"/>
      </top>
      <bottom style="thick">
        <color rgb="FFAE78D6"/>
      </bottom>
      <diagonal/>
    </border>
    <border diagonalUp="false" diagonalDown="false">
      <left/>
      <right style="thick">
        <color rgb="FF7030A0"/>
      </right>
      <top/>
      <bottom/>
      <diagonal/>
    </border>
    <border diagonalUp="false" diagonalDown="false">
      <left style="thick">
        <color rgb="FFAE78D6"/>
      </left>
      <right style="thick">
        <color rgb="FFAE78D6"/>
      </right>
      <top style="thick">
        <color rgb="FF7030A0"/>
      </top>
      <bottom style="thick">
        <color rgb="FFAE78D6"/>
      </bottom>
      <diagonal/>
    </border>
    <border diagonalUp="false" diagonalDown="false">
      <left style="thick">
        <color rgb="FF7030A0"/>
      </left>
      <right/>
      <top/>
      <bottom/>
      <diagonal/>
    </border>
    <border diagonalUp="false" diagonalDown="false">
      <left style="thick">
        <color rgb="FFAE78D6"/>
      </left>
      <right/>
      <top style="thick">
        <color rgb="FFAE78D6"/>
      </top>
      <bottom style="thick">
        <color rgb="FFAE78D6"/>
      </bottom>
      <diagonal/>
    </border>
    <border diagonalUp="false" diagonalDown="false">
      <left style="thick">
        <color rgb="FFAE78D6"/>
      </left>
      <right style="thick">
        <color rgb="FF7030A0"/>
      </right>
      <top style="thick">
        <color rgb="FFAE78D6"/>
      </top>
      <bottom style="thick">
        <color rgb="FFAE78D6"/>
      </bottom>
      <diagonal/>
    </border>
    <border diagonalUp="false" diagonalDown="false">
      <left style="thick">
        <color rgb="FF7030A0"/>
      </left>
      <right style="thick">
        <color rgb="FFF8F3FB"/>
      </right>
      <top style="thick">
        <color rgb="FFAE78D6"/>
      </top>
      <bottom style="thick">
        <color rgb="FFAE78D6"/>
      </bottom>
      <diagonal/>
    </border>
    <border diagonalUp="false" diagonalDown="false">
      <left/>
      <right/>
      <top style="thick">
        <color rgb="FFAE78D6"/>
      </top>
      <bottom style="thick">
        <color rgb="FFAE78D6"/>
      </bottom>
      <diagonal/>
    </border>
    <border diagonalUp="false" diagonalDown="false">
      <left/>
      <right style="thick">
        <color rgb="FFAE78D6"/>
      </right>
      <top style="thick">
        <color rgb="FFAE78D6"/>
      </top>
      <bottom style="thick">
        <color rgb="FFAE78D6"/>
      </bottom>
      <diagonal/>
    </border>
    <border diagonalUp="false" diagonalDown="false">
      <left style="thick">
        <color rgb="FFF8F3FB"/>
      </left>
      <right style="thick">
        <color rgb="FF7030A0"/>
      </right>
      <top style="thick">
        <color rgb="FFAE78D6"/>
      </top>
      <bottom style="thick">
        <color rgb="FFAE78D6"/>
      </bottom>
      <diagonal/>
    </border>
    <border diagonalUp="false" diagonalDown="false">
      <left style="thick">
        <color rgb="FF7030A0"/>
      </left>
      <right style="thick">
        <color rgb="FFAE78D6"/>
      </right>
      <top style="thick">
        <color rgb="FFAE78D6"/>
      </top>
      <bottom/>
      <diagonal/>
    </border>
    <border diagonalUp="false" diagonalDown="false">
      <left style="thick">
        <color rgb="FFAE78D6"/>
      </left>
      <right style="thick">
        <color rgb="FFAE78D6"/>
      </right>
      <top style="thick">
        <color rgb="FFAE78D6"/>
      </top>
      <bottom style="thick">
        <color rgb="FFF8F3FB"/>
      </bottom>
      <diagonal/>
    </border>
    <border diagonalUp="false" diagonalDown="false">
      <left style="thick">
        <color rgb="FFAE78D6"/>
      </left>
      <right style="thick">
        <color rgb="FFAE78D6"/>
      </right>
      <top style="thick">
        <color rgb="FFAE78D6"/>
      </top>
      <bottom/>
      <diagonal/>
    </border>
    <border diagonalUp="false" diagonalDown="false">
      <left/>
      <right style="thick">
        <color rgb="FFAE78D6"/>
      </right>
      <top style="thick">
        <color rgb="FFAE78D6"/>
      </top>
      <bottom style="thick">
        <color rgb="FFF8F3FB"/>
      </bottom>
      <diagonal/>
    </border>
    <border diagonalUp="false" diagonalDown="false">
      <left/>
      <right style="thick">
        <color rgb="FF7030A0"/>
      </right>
      <top/>
      <bottom style="thick">
        <color rgb="FFF8F3FB"/>
      </bottom>
      <diagonal/>
    </border>
    <border diagonalUp="false" diagonalDown="false">
      <left style="thick">
        <color rgb="FF7030A0"/>
      </left>
      <right/>
      <top/>
      <bottom style="thick">
        <color rgb="FFE2CFF1"/>
      </bottom>
      <diagonal/>
    </border>
    <border diagonalUp="false" diagonalDown="false">
      <left/>
      <right style="thick">
        <color rgb="FF7030A0"/>
      </right>
      <top/>
      <bottom style="thick">
        <color rgb="FFE2CFF1"/>
      </bottom>
      <diagonal/>
    </border>
    <border diagonalUp="false" diagonalDown="false">
      <left style="thick">
        <color rgb="FF7030A0"/>
      </left>
      <right style="thick">
        <color rgb="FFAE78D6"/>
      </right>
      <top style="thick">
        <color rgb="FFF8F3FB"/>
      </top>
      <bottom style="thick">
        <color rgb="FFF8F3FB"/>
      </bottom>
      <diagonal/>
    </border>
    <border diagonalUp="false" diagonalDown="false">
      <left style="thick">
        <color rgb="FFAE78D6"/>
      </left>
      <right style="thick">
        <color rgb="FFAE78D6"/>
      </right>
      <top/>
      <bottom/>
      <diagonal/>
    </border>
    <border diagonalUp="false" diagonalDown="false">
      <left style="thick">
        <color rgb="FFAE78D6"/>
      </left>
      <right style="thick">
        <color rgb="FFAE78D6"/>
      </right>
      <top style="thick">
        <color rgb="FFF8F3FB"/>
      </top>
      <bottom/>
      <diagonal/>
    </border>
    <border diagonalUp="false" diagonalDown="false">
      <left/>
      <right style="thick">
        <color rgb="FF7030A0"/>
      </right>
      <top style="thick">
        <color rgb="FFF8F3FB"/>
      </top>
      <bottom style="thick">
        <color rgb="FFF8F3FB"/>
      </bottom>
      <diagonal/>
    </border>
    <border diagonalUp="false" diagonalDown="false">
      <left style="thick">
        <color rgb="FF7030A0"/>
      </left>
      <right style="thick">
        <color rgb="FFAE78D6"/>
      </right>
      <top style="thick">
        <color rgb="FFF8F3FB"/>
      </top>
      <bottom style="thick">
        <color rgb="FFAE78D6"/>
      </bottom>
      <diagonal/>
    </border>
    <border diagonalUp="false" diagonalDown="false">
      <left style="thick">
        <color rgb="FFAE78D6"/>
      </left>
      <right style="thick">
        <color rgb="FFAE78D6"/>
      </right>
      <top style="thick">
        <color rgb="FFF8F3FB"/>
      </top>
      <bottom style="thick">
        <color rgb="FFAE78D6"/>
      </bottom>
      <diagonal/>
    </border>
    <border diagonalUp="false" diagonalDown="false">
      <left style="thick">
        <color rgb="FFAE78D6"/>
      </left>
      <right style="thick">
        <color rgb="FFAE78D6"/>
      </right>
      <top/>
      <bottom style="thick">
        <color rgb="FFAE78D6"/>
      </bottom>
      <diagonal/>
    </border>
    <border diagonalUp="false" diagonalDown="false">
      <left/>
      <right style="thick">
        <color rgb="FF7030A0"/>
      </right>
      <top/>
      <bottom style="thick">
        <color rgb="FFAE78D6"/>
      </bottom>
      <diagonal/>
    </border>
    <border diagonalUp="false" diagonalDown="false">
      <left style="thick">
        <color rgb="FF7030A0"/>
      </left>
      <right/>
      <top style="thick">
        <color rgb="FFE2CFF1"/>
      </top>
      <bottom style="thick">
        <color rgb="FFAE78D6"/>
      </bottom>
      <diagonal/>
    </border>
    <border diagonalUp="false" diagonalDown="false">
      <left/>
      <right style="thick">
        <color rgb="FF7030A0"/>
      </right>
      <top style="thick">
        <color rgb="FFE2CFF1"/>
      </top>
      <bottom style="thick">
        <color rgb="FFAE78D6"/>
      </bottom>
      <diagonal/>
    </border>
    <border diagonalUp="false" diagonalDown="false">
      <left style="thick">
        <color rgb="FF7030A0"/>
      </left>
      <right style="thick">
        <color rgb="FFAE78D6"/>
      </right>
      <top style="thick">
        <color rgb="FFAE78D6"/>
      </top>
      <bottom style="thick">
        <color rgb="FFAE78D6"/>
      </bottom>
      <diagonal/>
    </border>
    <border diagonalUp="false" diagonalDown="false">
      <left style="thick">
        <color rgb="FFAE78D6"/>
      </left>
      <right style="thick">
        <color rgb="FFAE78D6"/>
      </right>
      <top style="thick">
        <color rgb="FFAE78D6"/>
      </top>
      <bottom style="thick">
        <color rgb="FFAE78D6"/>
      </bottom>
      <diagonal/>
    </border>
    <border diagonalUp="false" diagonalDown="false">
      <left/>
      <right style="thick">
        <color rgb="FF7030A0"/>
      </right>
      <top style="thick">
        <color rgb="FFAE78D6"/>
      </top>
      <bottom style="thick">
        <color rgb="FFAE78D6"/>
      </bottom>
      <diagonal/>
    </border>
    <border diagonalUp="false" diagonalDown="false">
      <left style="thick">
        <color rgb="FF7030A0"/>
      </left>
      <right/>
      <top style="thick">
        <color rgb="FFAE78D6"/>
      </top>
      <bottom style="thick">
        <color rgb="FFAE78D6"/>
      </bottom>
      <diagonal/>
    </border>
    <border diagonalUp="false" diagonalDown="false">
      <left style="thick">
        <color rgb="FF7030A0"/>
      </left>
      <right style="thick">
        <color rgb="FFAE78D6"/>
      </right>
      <top/>
      <bottom style="thick">
        <color rgb="FFF8F3FB"/>
      </bottom>
      <diagonal/>
    </border>
    <border diagonalUp="false" diagonalDown="false">
      <left style="thick">
        <color rgb="FFAE78D6"/>
      </left>
      <right style="thick">
        <color rgb="FFAE78D6"/>
      </right>
      <top/>
      <bottom style="thick">
        <color rgb="FFF8F3FB"/>
      </bottom>
      <diagonal/>
    </border>
    <border diagonalUp="false" diagonalDown="false">
      <left style="thick">
        <color rgb="FFAE78D6"/>
      </left>
      <right style="thick">
        <color rgb="FFAE78D6"/>
      </right>
      <top/>
      <bottom style="thick">
        <color rgb="FFE2CFF1"/>
      </bottom>
      <diagonal/>
    </border>
    <border diagonalUp="false" diagonalDown="false">
      <left style="thick">
        <color rgb="FF7030A0"/>
      </left>
      <right style="thick">
        <color rgb="FFAE78D6"/>
      </right>
      <top/>
      <bottom/>
      <diagonal/>
    </border>
    <border diagonalUp="false" diagonalDown="false">
      <left style="thick">
        <color rgb="FFAE78D6"/>
      </left>
      <right style="thick">
        <color rgb="FFAE78D6"/>
      </right>
      <top style="thick">
        <color rgb="FFF8F3FB"/>
      </top>
      <bottom style="thick">
        <color rgb="FFF8F3FB"/>
      </bottom>
      <diagonal/>
    </border>
    <border diagonalUp="false" diagonalDown="false">
      <left style="thick">
        <color rgb="FFAE78D6"/>
      </left>
      <right style="thick">
        <color rgb="FFAE78D6"/>
      </right>
      <top style="thick">
        <color rgb="FFE2CFF1"/>
      </top>
      <bottom style="thick">
        <color rgb="FFE2CFF1"/>
      </bottom>
      <diagonal/>
    </border>
    <border diagonalUp="false" diagonalDown="false">
      <left/>
      <right style="thick">
        <color rgb="FF7030A0"/>
      </right>
      <top style="thick">
        <color rgb="FFE2CFF1"/>
      </top>
      <bottom style="thick">
        <color rgb="FFE2CFF1"/>
      </bottom>
      <diagonal/>
    </border>
    <border diagonalUp="false" diagonalDown="false">
      <left style="thick">
        <color rgb="FF7030A0"/>
      </left>
      <right style="thick">
        <color rgb="FFAE78D6"/>
      </right>
      <top style="thick">
        <color rgb="FFF8F3FB"/>
      </top>
      <bottom style="thick">
        <color rgb="FF7030A0"/>
      </bottom>
      <diagonal/>
    </border>
    <border diagonalUp="false" diagonalDown="false">
      <left style="thick">
        <color rgb="FFAE78D6"/>
      </left>
      <right style="thick">
        <color rgb="FFAE78D6"/>
      </right>
      <top style="thick">
        <color rgb="FFF8F3FB"/>
      </top>
      <bottom style="thick">
        <color rgb="FF7030A0"/>
      </bottom>
      <diagonal/>
    </border>
    <border diagonalUp="false" diagonalDown="false">
      <left style="thick">
        <color rgb="FFAE78D6"/>
      </left>
      <right style="thick">
        <color rgb="FFAE78D6"/>
      </right>
      <top/>
      <bottom style="thick">
        <color rgb="FF7030A0"/>
      </bottom>
      <diagonal/>
    </border>
    <border diagonalUp="false" diagonalDown="false">
      <left/>
      <right style="thick">
        <color rgb="FF7030A0"/>
      </right>
      <top/>
      <bottom style="thick">
        <color rgb="FF7030A0"/>
      </bottom>
      <diagonal/>
    </border>
    <border diagonalUp="false" diagonalDown="false">
      <left style="thick">
        <color rgb="FFAE78D6"/>
      </left>
      <right style="thick">
        <color rgb="FFAE78D6"/>
      </right>
      <top style="thick">
        <color rgb="FFE2CFF1"/>
      </top>
      <bottom style="thick">
        <color rgb="FFAE78D6"/>
      </bottom>
      <diagonal/>
    </border>
    <border diagonalUp="false" diagonalDown="false">
      <left/>
      <right/>
      <top style="thick">
        <color rgb="FF7030A0"/>
      </top>
      <bottom/>
      <diagonal/>
    </border>
    <border diagonalUp="false" diagonalDown="false">
      <left style="thick">
        <color rgb="FF7030A0"/>
      </left>
      <right/>
      <top/>
      <bottom style="thick">
        <color rgb="FF7030A0"/>
      </bottom>
      <diagonal/>
    </border>
    <border diagonalUp="false" diagonalDown="false">
      <left style="thick"/>
      <right/>
      <top style="thick"/>
      <bottom/>
      <diagonal/>
    </border>
    <border diagonalUp="false" diagonalDown="false">
      <left/>
      <right/>
      <top style="thick"/>
      <bottom/>
      <diagonal/>
    </border>
    <border diagonalUp="false" diagonalDown="false">
      <left/>
      <right style="thick"/>
      <top style="thick"/>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ck"/>
      <right/>
      <top/>
      <bottom/>
      <diagonal/>
    </border>
    <border diagonalUp="false" diagonalDown="false">
      <left/>
      <right style="thick"/>
      <top/>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ck"/>
      <right/>
      <top/>
      <bottom style="thick"/>
      <diagonal/>
    </border>
    <border diagonalUp="false" diagonalDown="false">
      <left/>
      <right/>
      <top/>
      <bottom style="thick"/>
      <diagonal/>
    </border>
    <border diagonalUp="false" diagonalDown="false">
      <left/>
      <right style="thick"/>
      <top/>
      <bottom style="thick"/>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7" fillId="0" borderId="0" applyFont="true" applyBorder="false" applyAlignment="true" applyProtection="false">
      <alignment horizontal="general" vertical="bottom" textRotation="0" wrapText="false" indent="0" shrinkToFit="false"/>
    </xf>
  </cellStyleXfs>
  <cellXfs count="28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3" borderId="0" xfId="0" applyFont="true" applyBorder="false" applyAlignment="true" applyProtection="true">
      <alignment horizontal="general" vertical="center" textRotation="0" wrapText="false" indent="0" shrinkToFit="false"/>
      <protection locked="true" hidden="false"/>
    </xf>
    <xf numFmtId="164" fontId="0" fillId="3" borderId="0" xfId="0" applyFont="false" applyBorder="false" applyAlignment="true" applyProtection="true">
      <alignment horizontal="general" vertical="center" textRotation="0" wrapText="false" indent="0" shrinkToFit="false"/>
      <protection locked="true" hidden="false"/>
    </xf>
    <xf numFmtId="164" fontId="6" fillId="4" borderId="1" xfId="0" applyFont="true" applyBorder="true" applyAlignment="true" applyProtection="true">
      <alignment horizontal="general" vertical="center" textRotation="0" wrapText="true" indent="0" shrinkToFit="false"/>
      <protection locked="true" hidden="false"/>
    </xf>
    <xf numFmtId="164" fontId="0" fillId="4" borderId="1" xfId="0" applyFont="true" applyBorder="true" applyAlignment="true" applyProtection="true">
      <alignment horizontal="left" vertical="center" textRotation="0" wrapText="true" indent="0" shrinkToFit="false"/>
      <protection locked="true" hidden="false"/>
    </xf>
    <xf numFmtId="164" fontId="6" fillId="4" borderId="2" xfId="0" applyFont="true" applyBorder="true" applyAlignment="true" applyProtection="true">
      <alignment horizontal="general" vertical="center" textRotation="0" wrapText="true" indent="0" shrinkToFit="false"/>
      <protection locked="true" hidden="false"/>
    </xf>
    <xf numFmtId="164" fontId="0" fillId="4" borderId="2" xfId="0" applyFont="true" applyBorder="true" applyAlignment="true" applyProtection="true">
      <alignment horizontal="left" vertical="center" textRotation="0" wrapText="true" indent="0" shrinkToFit="false"/>
      <protection locked="true" hidden="false"/>
    </xf>
    <xf numFmtId="164" fontId="6" fillId="4" borderId="0" xfId="0" applyFont="true" applyBorder="false" applyAlignment="true" applyProtection="true">
      <alignment horizontal="general" vertical="center" textRotation="0" wrapText="true" indent="0" shrinkToFit="false"/>
      <protection locked="true" hidden="false"/>
    </xf>
    <xf numFmtId="164" fontId="0" fillId="4" borderId="0" xfId="0" applyFont="true" applyBorder="true" applyAlignment="true" applyProtection="true">
      <alignment horizontal="left" vertical="center" textRotation="0" wrapText="true" indent="0" shrinkToFit="false"/>
      <protection locked="true" hidden="false"/>
    </xf>
    <xf numFmtId="164" fontId="6" fillId="4" borderId="1" xfId="0" applyFont="true" applyBorder="true" applyAlignment="true" applyProtection="true">
      <alignment horizontal="general" vertical="center" textRotation="0" wrapText="false" indent="0" shrinkToFit="false"/>
      <protection locked="true" hidden="false"/>
    </xf>
    <xf numFmtId="164" fontId="0" fillId="4" borderId="1" xfId="0" applyFont="true" applyBorder="true" applyAlignment="true" applyProtection="true">
      <alignment horizontal="general" vertical="center" textRotation="0" wrapText="true" indent="0" shrinkToFit="false"/>
      <protection locked="true" hidden="false"/>
    </xf>
    <xf numFmtId="164" fontId="0" fillId="4" borderId="1" xfId="0" applyFont="false" applyBorder="true" applyAlignment="true" applyProtection="true">
      <alignment horizontal="general" vertical="center" textRotation="0" wrapText="false" indent="0" shrinkToFit="false"/>
      <protection locked="true" hidden="false"/>
    </xf>
    <xf numFmtId="164" fontId="6" fillId="4" borderId="0" xfId="0" applyFont="true" applyBorder="false" applyAlignment="true" applyProtection="true">
      <alignment horizontal="general" vertical="center" textRotation="0" wrapText="false" indent="0" shrinkToFit="false"/>
      <protection locked="true" hidden="false"/>
    </xf>
    <xf numFmtId="164" fontId="0" fillId="4" borderId="0" xfId="0" applyFont="true" applyBorder="false" applyAlignment="true" applyProtection="true">
      <alignment horizontal="general" vertical="center" textRotation="0" wrapText="true" indent="0" shrinkToFit="false"/>
      <protection locked="true" hidden="false"/>
    </xf>
    <xf numFmtId="164" fontId="0" fillId="4" borderId="0" xfId="0" applyFont="false" applyBorder="false" applyAlignment="true" applyProtection="true">
      <alignment horizontal="general" vertical="center" textRotation="0" wrapText="false" indent="0" shrinkToFit="false"/>
      <protection locked="true" hidden="false"/>
    </xf>
    <xf numFmtId="164" fontId="6" fillId="3" borderId="0" xfId="0" applyFont="true" applyBorder="false" applyAlignment="true" applyProtection="true">
      <alignment horizontal="general" vertical="center" textRotation="0" wrapText="false" indent="0" shrinkToFit="false"/>
      <protection locked="true" hidden="false"/>
    </xf>
    <xf numFmtId="164" fontId="7" fillId="4" borderId="0" xfId="20" applyFont="true" applyBorder="tru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4" fillId="5"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9" fillId="6" borderId="0" xfId="0" applyFont="true" applyBorder="false" applyAlignment="true" applyProtection="true">
      <alignment horizontal="general" vertical="center" textRotation="0" wrapText="false" indent="0" shrinkToFit="false"/>
      <protection locked="true" hidden="false"/>
    </xf>
    <xf numFmtId="164" fontId="9" fillId="6" borderId="0" xfId="0" applyFont="true" applyBorder="false" applyAlignment="true" applyProtection="true">
      <alignment horizontal="center" vertical="center" textRotation="0" wrapText="false" indent="0" shrinkToFit="false"/>
      <protection locked="true" hidden="false"/>
    </xf>
    <xf numFmtId="164" fontId="9" fillId="7" borderId="0" xfId="0" applyFont="true" applyBorder="false" applyAlignment="true" applyProtection="true">
      <alignment horizontal="center" vertical="center" textRotation="0" wrapText="false" indent="0" shrinkToFit="false"/>
      <protection locked="true" hidden="false"/>
    </xf>
    <xf numFmtId="164" fontId="5" fillId="7" borderId="0" xfId="0" applyFont="true" applyBorder="false" applyAlignment="true" applyProtection="true">
      <alignment horizontal="center" vertical="center" textRotation="0" wrapText="false" indent="0" shrinkToFit="false"/>
      <protection locked="true" hidden="false"/>
    </xf>
    <xf numFmtId="164" fontId="9" fillId="7" borderId="0" xfId="0" applyFont="true" applyBorder="false" applyAlignment="true" applyProtection="true">
      <alignment horizontal="general" vertical="center"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9" fillId="7" borderId="3" xfId="0" applyFont="true" applyBorder="true" applyAlignment="true" applyProtection="true">
      <alignment horizontal="center" vertical="center" textRotation="0" wrapText="false" indent="0" shrinkToFit="false"/>
      <protection locked="true" hidden="false"/>
    </xf>
    <xf numFmtId="164" fontId="10" fillId="7" borderId="4" xfId="0" applyFont="true" applyBorder="true" applyAlignment="true" applyProtection="true">
      <alignment horizontal="center" vertical="center" textRotation="0" wrapText="true" indent="0" shrinkToFit="false"/>
      <protection locked="true" hidden="false"/>
    </xf>
    <xf numFmtId="164" fontId="5" fillId="6" borderId="0" xfId="0" applyFont="true" applyBorder="true" applyAlignment="true" applyProtection="true">
      <alignment horizontal="center" vertical="center" textRotation="0" wrapText="false" indent="0" shrinkToFit="false"/>
      <protection locked="true" hidden="false"/>
    </xf>
    <xf numFmtId="164" fontId="5" fillId="7" borderId="0" xfId="0" applyFont="true" applyBorder="true" applyAlignment="true" applyProtection="true">
      <alignment horizontal="center" vertical="center" textRotation="0" wrapText="false" indent="0" shrinkToFit="false"/>
      <protection locked="true" hidden="false"/>
    </xf>
    <xf numFmtId="164" fontId="5" fillId="6" borderId="5" xfId="0" applyFont="true" applyBorder="true" applyAlignment="true" applyProtection="true">
      <alignment horizontal="center" vertical="center" textRotation="0" wrapText="false" indent="0" shrinkToFit="false"/>
      <protection locked="true" hidden="false"/>
    </xf>
    <xf numFmtId="164" fontId="10" fillId="6" borderId="6" xfId="0" applyFont="true" applyBorder="true" applyAlignment="true" applyProtection="true">
      <alignment horizontal="center" vertical="center" textRotation="0" wrapText="false" indent="0" shrinkToFit="false"/>
      <protection locked="true" hidden="false"/>
    </xf>
    <xf numFmtId="164" fontId="10" fillId="6" borderId="7" xfId="0" applyFont="true" applyBorder="true" applyAlignment="true" applyProtection="true">
      <alignment horizontal="center" vertical="center" textRotation="0" wrapText="true" indent="0" shrinkToFit="false"/>
      <protection locked="true" hidden="false"/>
    </xf>
    <xf numFmtId="164" fontId="10" fillId="6" borderId="8" xfId="0" applyFont="true" applyBorder="true" applyAlignment="true" applyProtection="true">
      <alignment horizontal="center" vertical="center" textRotation="0" wrapText="true" indent="0" shrinkToFit="false"/>
      <protection locked="true" hidden="false"/>
    </xf>
    <xf numFmtId="164" fontId="10" fillId="7" borderId="9" xfId="0" applyFont="true" applyBorder="true" applyAlignment="true" applyProtection="true">
      <alignment horizontal="center" vertical="center" textRotation="0" wrapText="false" indent="0" shrinkToFit="false"/>
      <protection locked="true" hidden="false"/>
    </xf>
    <xf numFmtId="164" fontId="11" fillId="7" borderId="10" xfId="0" applyFont="true" applyBorder="true" applyAlignment="true" applyProtection="true">
      <alignment horizontal="center" vertical="center" textRotation="0" wrapText="false" indent="0" shrinkToFit="false"/>
      <protection locked="false" hidden="false"/>
    </xf>
    <xf numFmtId="164" fontId="9" fillId="6" borderId="0" xfId="0" applyFont="true" applyBorder="true" applyAlignment="true" applyProtection="true">
      <alignment horizontal="center" vertical="center" textRotation="0" wrapText="false" indent="0" shrinkToFit="false"/>
      <protection locked="true" hidden="false"/>
    </xf>
    <xf numFmtId="164" fontId="9" fillId="7" borderId="0" xfId="0" applyFont="true" applyBorder="true" applyAlignment="true" applyProtection="true">
      <alignment horizontal="center" vertical="center" textRotation="0" wrapText="false" indent="0" shrinkToFit="false"/>
      <protection locked="true" hidden="false"/>
    </xf>
    <xf numFmtId="164" fontId="10" fillId="6" borderId="11" xfId="0" applyFont="true" applyBorder="true" applyAlignment="true" applyProtection="true">
      <alignment horizontal="center" vertical="center" textRotation="0" wrapText="false" indent="0" shrinkToFit="false"/>
      <protection locked="true" hidden="false"/>
    </xf>
    <xf numFmtId="165" fontId="11" fillId="6" borderId="12" xfId="0" applyFont="true" applyBorder="true" applyAlignment="true" applyProtection="true">
      <alignment horizontal="center" vertical="center" textRotation="0" wrapText="false" indent="0" shrinkToFit="false"/>
      <protection locked="true" hidden="false"/>
    </xf>
    <xf numFmtId="165" fontId="11" fillId="6" borderId="13" xfId="0" applyFont="true" applyBorder="true" applyAlignment="true" applyProtection="true">
      <alignment horizontal="center" vertical="center" textRotation="0" wrapText="false" indent="0" shrinkToFit="false"/>
      <protection locked="true" hidden="false"/>
    </xf>
    <xf numFmtId="164" fontId="10" fillId="7" borderId="14" xfId="0" applyFont="true" applyBorder="true" applyAlignment="true" applyProtection="true">
      <alignment horizontal="center" vertical="center" textRotation="0" wrapText="false" indent="0" shrinkToFit="false"/>
      <protection locked="true" hidden="false"/>
    </xf>
    <xf numFmtId="164" fontId="11" fillId="7" borderId="15" xfId="0" applyFont="true" applyBorder="true" applyAlignment="true" applyProtection="true">
      <alignment horizontal="center" vertical="center" textRotation="0" wrapText="false" indent="0" shrinkToFit="false"/>
      <protection locked="false" hidden="false"/>
    </xf>
    <xf numFmtId="164" fontId="10" fillId="6" borderId="16" xfId="0" applyFont="true" applyBorder="true" applyAlignment="true" applyProtection="true">
      <alignment horizontal="center" vertical="center" textRotation="0" wrapText="false" indent="0" shrinkToFit="false"/>
      <protection locked="true" hidden="false"/>
    </xf>
    <xf numFmtId="165" fontId="11" fillId="6" borderId="17" xfId="0" applyFont="true" applyBorder="true" applyAlignment="true" applyProtection="true">
      <alignment horizontal="center" vertical="center" textRotation="0" wrapText="false" indent="0" shrinkToFit="false"/>
      <protection locked="true" hidden="false"/>
    </xf>
    <xf numFmtId="165" fontId="11" fillId="6" borderId="8" xfId="0" applyFont="true" applyBorder="true" applyAlignment="true" applyProtection="true">
      <alignment horizontal="center" vertical="center" textRotation="0" wrapText="false" indent="0" shrinkToFit="false"/>
      <protection locked="true" hidden="false"/>
    </xf>
    <xf numFmtId="164" fontId="10" fillId="6" borderId="18" xfId="0" applyFont="true" applyBorder="true" applyAlignment="true" applyProtection="true">
      <alignment horizontal="center" vertical="center" textRotation="0" wrapText="true" indent="0" shrinkToFit="false"/>
      <protection locked="true" hidden="false"/>
    </xf>
    <xf numFmtId="165" fontId="11" fillId="6" borderId="19" xfId="0" applyFont="true" applyBorder="true" applyAlignment="true" applyProtection="true">
      <alignment horizontal="center" vertical="center" textRotation="0" wrapText="false" indent="0" shrinkToFit="false"/>
      <protection locked="true" hidden="false"/>
    </xf>
    <xf numFmtId="165" fontId="11" fillId="6" borderId="15"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left" vertical="center" textRotation="0" wrapText="false" indent="0" shrinkToFit="false"/>
      <protection locked="true" hidden="false"/>
    </xf>
    <xf numFmtId="164" fontId="4" fillId="8"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9" fillId="9" borderId="0" xfId="0" applyFont="true" applyBorder="false" applyAlignment="true" applyProtection="true">
      <alignment horizontal="center" vertical="center" textRotation="0" wrapText="false" indent="0" shrinkToFit="false"/>
      <protection locked="true" hidden="false"/>
    </xf>
    <xf numFmtId="164" fontId="9" fillId="10" borderId="0" xfId="0" applyFont="true" applyBorder="false" applyAlignment="true" applyProtection="true">
      <alignment horizontal="center" vertical="center" textRotation="0" wrapText="false" indent="0" shrinkToFit="false"/>
      <protection locked="true" hidden="false"/>
    </xf>
    <xf numFmtId="164" fontId="12" fillId="10" borderId="20" xfId="0" applyFont="true" applyBorder="true" applyAlignment="true" applyProtection="true">
      <alignment horizontal="center" vertical="center" textRotation="0" wrapText="false" indent="0" shrinkToFit="false"/>
      <protection locked="true" hidden="false"/>
    </xf>
    <xf numFmtId="164" fontId="13" fillId="10" borderId="21" xfId="0" applyFont="true" applyBorder="true" applyAlignment="true" applyProtection="true">
      <alignment horizontal="center" vertical="center" textRotation="0" wrapText="false" indent="0" shrinkToFit="false"/>
      <protection locked="true" hidden="false"/>
    </xf>
    <xf numFmtId="164" fontId="13" fillId="9" borderId="20" xfId="0" applyFont="true" applyBorder="true" applyAlignment="true" applyProtection="true">
      <alignment horizontal="center" vertical="center" textRotation="0" wrapText="false" indent="0" shrinkToFit="false"/>
      <protection locked="true" hidden="false"/>
    </xf>
    <xf numFmtId="164" fontId="13" fillId="9" borderId="22" xfId="0" applyFont="true" applyBorder="true" applyAlignment="true" applyProtection="true">
      <alignment horizontal="center" vertical="center" textRotation="0" wrapText="false" indent="0" shrinkToFit="false"/>
      <protection locked="true" hidden="false"/>
    </xf>
    <xf numFmtId="164" fontId="5" fillId="10" borderId="0" xfId="0" applyFont="true" applyBorder="true" applyAlignment="true" applyProtection="true">
      <alignment horizontal="center" vertical="center" textRotation="0" wrapText="false" indent="0" shrinkToFit="false"/>
      <protection locked="true" hidden="false"/>
    </xf>
    <xf numFmtId="164" fontId="13" fillId="10" borderId="23" xfId="0" applyFont="true" applyBorder="true" applyAlignment="true" applyProtection="true">
      <alignment horizontal="center" vertical="center" textRotation="0" wrapText="true" indent="0" shrinkToFit="false"/>
      <protection locked="true" hidden="false"/>
    </xf>
    <xf numFmtId="164" fontId="13" fillId="10" borderId="24" xfId="0" applyFont="true" applyBorder="true" applyAlignment="true" applyProtection="true">
      <alignment horizontal="center" vertical="center" textRotation="0" wrapText="true" indent="0" shrinkToFit="false"/>
      <protection locked="true" hidden="false"/>
    </xf>
    <xf numFmtId="164" fontId="12" fillId="9" borderId="25" xfId="0" applyFont="true" applyBorder="true" applyAlignment="true" applyProtection="true">
      <alignment horizontal="center" vertical="center" textRotation="0" wrapText="false" indent="0" shrinkToFit="false"/>
      <protection locked="true" hidden="false"/>
    </xf>
    <xf numFmtId="164" fontId="12" fillId="9" borderId="26" xfId="0" applyFont="true" applyBorder="true" applyAlignment="true" applyProtection="true">
      <alignment horizontal="center" vertical="center" textRotation="0" wrapText="false" indent="0" shrinkToFit="false"/>
      <protection locked="true" hidden="false"/>
    </xf>
    <xf numFmtId="164" fontId="12" fillId="9" borderId="27" xfId="0" applyFont="true" applyBorder="true" applyAlignment="true" applyProtection="true">
      <alignment horizontal="center" vertical="center" textRotation="0" wrapText="false" indent="0" shrinkToFit="false"/>
      <protection locked="true" hidden="false"/>
    </xf>
    <xf numFmtId="164" fontId="12" fillId="9" borderId="28" xfId="0" applyFont="true" applyBorder="true" applyAlignment="true" applyProtection="true">
      <alignment horizontal="center" vertical="center" textRotation="0" wrapText="false" indent="0" shrinkToFit="false"/>
      <protection locked="true" hidden="false"/>
    </xf>
    <xf numFmtId="164" fontId="9" fillId="10" borderId="0" xfId="0" applyFont="true" applyBorder="true" applyAlignment="true" applyProtection="true">
      <alignment horizontal="center" vertical="center" textRotation="0" wrapText="false" indent="0" shrinkToFit="false"/>
      <protection locked="true" hidden="false"/>
    </xf>
    <xf numFmtId="164" fontId="13" fillId="9" borderId="29" xfId="0" applyFont="true" applyBorder="true" applyAlignment="true" applyProtection="true">
      <alignment horizontal="center" vertical="center" textRotation="0" wrapText="false" indent="0" shrinkToFit="false"/>
      <protection locked="true" hidden="false"/>
    </xf>
    <xf numFmtId="166" fontId="14" fillId="9" borderId="30" xfId="0" applyFont="true" applyBorder="true" applyAlignment="true" applyProtection="true">
      <alignment horizontal="center" vertical="center" textRotation="0" wrapText="false" indent="0" shrinkToFit="false"/>
      <protection locked="false" hidden="false"/>
    </xf>
    <xf numFmtId="164" fontId="12" fillId="9" borderId="0" xfId="0" applyFont="true" applyBorder="true" applyAlignment="true" applyProtection="true">
      <alignment horizontal="center" vertical="center" textRotation="0" wrapText="false" indent="0" shrinkToFit="false"/>
      <protection locked="true" hidden="false"/>
    </xf>
    <xf numFmtId="164" fontId="12" fillId="9" borderId="31" xfId="0" applyFont="true" applyBorder="true" applyAlignment="true" applyProtection="true">
      <alignment horizontal="center" vertical="center" textRotation="0" wrapText="false" indent="0" shrinkToFit="false"/>
      <protection locked="true" hidden="false"/>
    </xf>
    <xf numFmtId="164" fontId="12" fillId="10" borderId="32" xfId="0" applyFont="true" applyBorder="true" applyAlignment="true" applyProtection="true">
      <alignment horizontal="center" vertical="center" textRotation="0" wrapText="false" indent="0" shrinkToFit="false"/>
      <protection locked="true" hidden="false"/>
    </xf>
    <xf numFmtId="164" fontId="12" fillId="10" borderId="33" xfId="0" applyFont="true" applyBorder="true" applyAlignment="true" applyProtection="true">
      <alignment horizontal="center" vertical="center" textRotation="0" wrapText="false" indent="0" shrinkToFit="false"/>
      <protection locked="true" hidden="false"/>
    </xf>
    <xf numFmtId="164" fontId="12" fillId="10" borderId="34" xfId="0" applyFont="true" applyBorder="true" applyAlignment="true" applyProtection="true">
      <alignment horizontal="center" vertical="center" textRotation="0" wrapText="false" indent="0" shrinkToFit="false"/>
      <protection locked="true" hidden="false"/>
    </xf>
    <xf numFmtId="164" fontId="13" fillId="9" borderId="35" xfId="0" applyFont="true" applyBorder="true" applyAlignment="true" applyProtection="true">
      <alignment horizontal="center" vertical="center" textRotation="0" wrapText="false" indent="0" shrinkToFit="false"/>
      <protection locked="true" hidden="false"/>
    </xf>
    <xf numFmtId="166" fontId="14" fillId="9" borderId="36" xfId="0" applyFont="true" applyBorder="true" applyAlignment="true" applyProtection="true">
      <alignment horizontal="center" vertical="center" textRotation="0" wrapText="false" indent="0" shrinkToFit="false"/>
      <protection locked="true" hidden="false"/>
    </xf>
    <xf numFmtId="164" fontId="13" fillId="9" borderId="36" xfId="0" applyFont="true" applyBorder="true" applyAlignment="true" applyProtection="true">
      <alignment horizontal="center" vertical="center" textRotation="0" wrapText="false" indent="0" shrinkToFit="false"/>
      <protection locked="true" hidden="false"/>
    </xf>
    <xf numFmtId="165" fontId="14" fillId="9" borderId="37" xfId="0" applyFont="true" applyBorder="true" applyAlignment="true" applyProtection="true">
      <alignment horizontal="center" vertical="center" textRotation="0" wrapText="false" indent="0" shrinkToFit="false"/>
      <protection locked="true" hidden="false"/>
    </xf>
    <xf numFmtId="164" fontId="13" fillId="10" borderId="38" xfId="0" applyFont="true" applyBorder="true" applyAlignment="true" applyProtection="true">
      <alignment horizontal="center" vertical="center" textRotation="0" wrapText="false" indent="0" shrinkToFit="false"/>
      <protection locked="true" hidden="false"/>
    </xf>
    <xf numFmtId="165" fontId="14" fillId="10" borderId="39" xfId="0" applyFont="true" applyBorder="true" applyAlignment="true" applyProtection="true">
      <alignment horizontal="center" vertical="center" textRotation="0" wrapText="false" indent="0" shrinkToFit="false"/>
      <protection locked="true" hidden="false"/>
    </xf>
    <xf numFmtId="165" fontId="14" fillId="10" borderId="40" xfId="0" applyFont="true" applyBorder="true" applyAlignment="true" applyProtection="true">
      <alignment horizontal="center" vertical="center" textRotation="0" wrapText="false" indent="0" shrinkToFit="false"/>
      <protection locked="true" hidden="false"/>
    </xf>
    <xf numFmtId="164" fontId="9" fillId="10" borderId="41" xfId="0" applyFont="true" applyBorder="true" applyAlignment="true" applyProtection="true">
      <alignment horizontal="center" vertical="center" textRotation="0" wrapText="false" indent="0" shrinkToFit="false"/>
      <protection locked="true" hidden="false"/>
    </xf>
    <xf numFmtId="164" fontId="13" fillId="9" borderId="42" xfId="0" applyFont="true" applyBorder="true" applyAlignment="true" applyProtection="true">
      <alignment horizontal="center" vertical="center" textRotation="0" wrapText="false" indent="0" shrinkToFit="false"/>
      <protection locked="true" hidden="false"/>
    </xf>
    <xf numFmtId="166" fontId="14" fillId="9" borderId="42" xfId="0" applyFont="true" applyBorder="true" applyAlignment="true" applyProtection="true">
      <alignment horizontal="center" vertical="center" textRotation="0" wrapText="false" indent="0" shrinkToFit="false"/>
      <protection locked="false" hidden="false"/>
    </xf>
    <xf numFmtId="164" fontId="12" fillId="9" borderId="43" xfId="0" applyFont="true" applyBorder="true" applyAlignment="true" applyProtection="true">
      <alignment horizontal="center" vertical="center" textRotation="0" wrapText="false" indent="0" shrinkToFit="false"/>
      <protection locked="true" hidden="false"/>
    </xf>
    <xf numFmtId="164" fontId="13" fillId="10" borderId="44" xfId="0" applyFont="true" applyBorder="true" applyAlignment="true" applyProtection="true">
      <alignment horizontal="center" vertical="center" textRotation="0" wrapText="false" indent="0" shrinkToFit="false"/>
      <protection locked="true" hidden="false"/>
    </xf>
    <xf numFmtId="164" fontId="15" fillId="10" borderId="45" xfId="0" applyFont="true" applyBorder="true" applyAlignment="true" applyProtection="true">
      <alignment horizontal="center" vertical="center" textRotation="0" wrapText="false" indent="0" shrinkToFit="false"/>
      <protection locked="true" hidden="false"/>
    </xf>
    <xf numFmtId="164" fontId="15" fillId="10" borderId="46" xfId="0" applyFont="true" applyBorder="true" applyAlignment="true" applyProtection="true">
      <alignment horizontal="center" vertical="center" textRotation="0" wrapText="false" indent="0" shrinkToFit="false"/>
      <protection locked="true" hidden="false"/>
    </xf>
    <xf numFmtId="164" fontId="13" fillId="9" borderId="47" xfId="0" applyFont="true" applyBorder="true" applyAlignment="true" applyProtection="true">
      <alignment horizontal="center" vertical="center" textRotation="0" wrapText="false" indent="0" shrinkToFit="false"/>
      <protection locked="true" hidden="false"/>
    </xf>
    <xf numFmtId="166" fontId="15" fillId="9" borderId="47" xfId="0" applyFont="true" applyBorder="true" applyAlignment="true" applyProtection="true">
      <alignment horizontal="center" vertical="center" textRotation="0" wrapText="false" indent="0" shrinkToFit="false"/>
      <protection locked="true" hidden="false"/>
    </xf>
    <xf numFmtId="164" fontId="12" fillId="9" borderId="48" xfId="0" applyFont="true" applyBorder="true" applyAlignment="true" applyProtection="true">
      <alignment horizontal="center" vertical="center" textRotation="0" wrapText="false" indent="0" shrinkToFit="false"/>
      <protection locked="true" hidden="false"/>
    </xf>
    <xf numFmtId="164" fontId="9" fillId="10" borderId="29" xfId="0" applyFont="true" applyBorder="true" applyAlignment="true" applyProtection="true">
      <alignment horizontal="center" vertical="center" textRotation="0" wrapText="false" indent="0" shrinkToFit="false"/>
      <protection locked="true" hidden="false"/>
    </xf>
    <xf numFmtId="164" fontId="9" fillId="9" borderId="41" xfId="0" applyFont="true" applyBorder="true" applyAlignment="true" applyProtection="true">
      <alignment horizontal="center" vertical="center" textRotation="0" wrapText="false" indent="0" shrinkToFit="false"/>
      <protection locked="true" hidden="false"/>
    </xf>
    <xf numFmtId="164" fontId="13" fillId="10" borderId="47" xfId="0" applyFont="true" applyBorder="true" applyAlignment="true" applyProtection="true">
      <alignment horizontal="center" vertical="center" textRotation="0" wrapText="false" indent="0" shrinkToFit="false"/>
      <protection locked="true" hidden="false"/>
    </xf>
    <xf numFmtId="164" fontId="15" fillId="10" borderId="23" xfId="0" applyFont="true" applyBorder="true" applyAlignment="true" applyProtection="true">
      <alignment horizontal="center" vertical="center" textRotation="0" wrapText="false" indent="0" shrinkToFit="false"/>
      <protection locked="true" hidden="false"/>
    </xf>
    <xf numFmtId="164" fontId="15" fillId="10" borderId="48" xfId="0" applyFont="true" applyBorder="true" applyAlignment="true" applyProtection="true">
      <alignment horizontal="center" vertical="center" textRotation="0" wrapText="false" indent="0" shrinkToFit="false"/>
      <protection locked="true" hidden="false"/>
    </xf>
    <xf numFmtId="164" fontId="9" fillId="9" borderId="29" xfId="0" applyFont="true" applyBorder="true" applyAlignment="true" applyProtection="true">
      <alignment horizontal="center" vertical="center" textRotation="0" wrapText="false" indent="0" shrinkToFit="false"/>
      <protection locked="true" hidden="false"/>
    </xf>
    <xf numFmtId="164" fontId="13" fillId="9" borderId="49" xfId="0" applyFont="true" applyBorder="true" applyAlignment="true" applyProtection="true">
      <alignment horizontal="center" vertical="center" textRotation="0" wrapText="false" indent="0" shrinkToFit="false"/>
      <protection locked="true" hidden="false"/>
    </xf>
    <xf numFmtId="166" fontId="14" fillId="9" borderId="50" xfId="0" applyFont="true" applyBorder="true" applyAlignment="true" applyProtection="true">
      <alignment horizontal="center" vertical="center" textRotation="0" wrapText="false" indent="0" shrinkToFit="false"/>
      <protection locked="false" hidden="false"/>
    </xf>
    <xf numFmtId="164" fontId="13" fillId="9" borderId="50" xfId="0" applyFont="true" applyBorder="true" applyAlignment="true" applyProtection="true">
      <alignment horizontal="center" vertical="center" textRotation="0" wrapText="false" indent="0" shrinkToFit="false"/>
      <protection locked="true" hidden="false"/>
    </xf>
    <xf numFmtId="164" fontId="12" fillId="9" borderId="41" xfId="0" applyFont="true" applyBorder="true" applyAlignment="true" applyProtection="true">
      <alignment horizontal="center" vertical="center" textRotation="0" wrapText="false" indent="0" shrinkToFit="false"/>
      <protection locked="true" hidden="false"/>
    </xf>
    <xf numFmtId="164" fontId="13" fillId="10" borderId="32" xfId="0" applyFont="true" applyBorder="true" applyAlignment="true" applyProtection="true">
      <alignment horizontal="center" vertical="center" textRotation="0" wrapText="false" indent="0" shrinkToFit="false"/>
      <protection locked="true" hidden="false"/>
    </xf>
    <xf numFmtId="164" fontId="15" fillId="10" borderId="51" xfId="0" applyFont="true" applyBorder="true" applyAlignment="true" applyProtection="true">
      <alignment horizontal="center" vertical="center" textRotation="0" wrapText="false" indent="0" shrinkToFit="false"/>
      <protection locked="true" hidden="false"/>
    </xf>
    <xf numFmtId="164" fontId="15" fillId="10" borderId="34" xfId="0" applyFont="true" applyBorder="true" applyAlignment="true" applyProtection="true">
      <alignment horizontal="center" vertical="center" textRotation="0" wrapText="false" indent="0" shrinkToFit="false"/>
      <protection locked="true" hidden="false"/>
    </xf>
    <xf numFmtId="165" fontId="14" fillId="10" borderId="52" xfId="0" applyFont="true" applyBorder="true" applyAlignment="true" applyProtection="true">
      <alignment horizontal="center" vertical="center" textRotation="0" wrapText="false" indent="0" shrinkToFit="false"/>
      <protection locked="true" hidden="false"/>
    </xf>
    <xf numFmtId="164" fontId="13" fillId="9" borderId="53" xfId="0" applyFont="true" applyBorder="true" applyAlignment="true" applyProtection="true">
      <alignment horizontal="center" vertical="center" textRotation="0" wrapText="false" indent="0" shrinkToFit="false"/>
      <protection locked="true" hidden="false"/>
    </xf>
    <xf numFmtId="166" fontId="14" fillId="9" borderId="54" xfId="0" applyFont="true" applyBorder="true" applyAlignment="true" applyProtection="true">
      <alignment horizontal="center" vertical="center" textRotation="0" wrapText="false" indent="0" shrinkToFit="false"/>
      <protection locked="false" hidden="false"/>
    </xf>
    <xf numFmtId="164" fontId="13" fillId="9" borderId="55" xfId="0" applyFont="true" applyBorder="true" applyAlignment="true" applyProtection="true">
      <alignment horizontal="center" vertical="center" textRotation="0" wrapText="false" indent="0" shrinkToFit="false"/>
      <protection locked="true" hidden="false"/>
    </xf>
    <xf numFmtId="164" fontId="12" fillId="9" borderId="56" xfId="0" applyFont="true" applyBorder="true" applyAlignment="true" applyProtection="true">
      <alignment horizontal="center" vertical="center" textRotation="0" wrapText="false" indent="0" shrinkToFit="false"/>
      <protection locked="true" hidden="false"/>
    </xf>
    <xf numFmtId="164" fontId="15" fillId="10" borderId="57" xfId="0" applyFont="true" applyBorder="true" applyAlignment="true" applyProtection="true">
      <alignment horizontal="center" vertical="center" textRotation="0" wrapText="false" indent="0" shrinkToFit="false"/>
      <protection locked="true" hidden="false"/>
    </xf>
    <xf numFmtId="164" fontId="13" fillId="10" borderId="58" xfId="0" applyFont="true" applyBorder="true" applyAlignment="true" applyProtection="true">
      <alignment horizontal="center" vertical="center" textRotation="0" wrapText="false" indent="0" shrinkToFit="false"/>
      <protection locked="true" hidden="false"/>
    </xf>
    <xf numFmtId="164" fontId="15" fillId="10" borderId="59" xfId="0" applyFont="true" applyBorder="true" applyAlignment="true" applyProtection="true">
      <alignment horizontal="center" vertical="center" textRotation="0" wrapText="false" indent="0" shrinkToFit="false"/>
      <protection locked="true" hidden="false"/>
    </xf>
    <xf numFmtId="164" fontId="13" fillId="10" borderId="60" xfId="0" applyFont="true" applyBorder="true" applyAlignment="true" applyProtection="true">
      <alignment horizontal="center" vertical="center" textRotation="0" wrapText="false" indent="0" shrinkToFit="false"/>
      <protection locked="true" hidden="false"/>
    </xf>
    <xf numFmtId="165" fontId="14" fillId="10" borderId="61" xfId="0" applyFont="true" applyBorder="true" applyAlignment="true" applyProtection="true">
      <alignment horizontal="center" vertical="center" textRotation="0" wrapText="false" indent="0" shrinkToFit="false"/>
      <protection locked="true" hidden="false"/>
    </xf>
    <xf numFmtId="165" fontId="14" fillId="10" borderId="56"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center" vertical="top" textRotation="0" wrapText="false" indent="0" shrinkToFit="false"/>
      <protection locked="true" hidden="false"/>
    </xf>
    <xf numFmtId="164" fontId="16"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4" fillId="11" borderId="0" xfId="0" applyFont="true" applyBorder="true" applyAlignment="true" applyProtection="true">
      <alignment horizontal="center" vertical="center" textRotation="0" wrapText="false" indent="0" shrinkToFit="false"/>
      <protection locked="true" hidden="false"/>
    </xf>
    <xf numFmtId="164" fontId="9" fillId="12" borderId="0" xfId="0" applyFont="true" applyBorder="false" applyAlignment="true" applyProtection="true">
      <alignment horizontal="center" vertical="center" textRotation="0" wrapText="false" indent="0" shrinkToFit="false"/>
      <protection locked="true" hidden="false"/>
    </xf>
    <xf numFmtId="164" fontId="9" fillId="13" borderId="0" xfId="0" applyFont="true" applyBorder="false" applyAlignment="true" applyProtection="true">
      <alignment horizontal="center" vertical="center" textRotation="0" wrapText="false" indent="0" shrinkToFit="false"/>
      <protection locked="true" hidden="false"/>
    </xf>
    <xf numFmtId="164" fontId="12" fillId="13" borderId="62" xfId="0" applyFont="true" applyBorder="true" applyAlignment="true" applyProtection="true">
      <alignment horizontal="center" vertical="center" textRotation="0" wrapText="false" indent="0" shrinkToFit="false"/>
      <protection locked="true" hidden="false"/>
    </xf>
    <xf numFmtId="164" fontId="13" fillId="13" borderId="63" xfId="0" applyFont="true" applyBorder="true" applyAlignment="true" applyProtection="true">
      <alignment horizontal="center" vertical="center" textRotation="0" wrapText="false" indent="0" shrinkToFit="false"/>
      <protection locked="true" hidden="false"/>
    </xf>
    <xf numFmtId="164" fontId="13" fillId="12" borderId="62" xfId="0" applyFont="true" applyBorder="true" applyAlignment="true" applyProtection="true">
      <alignment horizontal="center" vertical="center" textRotation="0" wrapText="false" indent="0" shrinkToFit="false"/>
      <protection locked="true" hidden="false"/>
    </xf>
    <xf numFmtId="164" fontId="13" fillId="12" borderId="64" xfId="0" applyFont="true" applyBorder="true" applyAlignment="true" applyProtection="true">
      <alignment horizontal="center" vertical="center" textRotation="0" wrapText="true" indent="0" shrinkToFit="false"/>
      <protection locked="true" hidden="false"/>
    </xf>
    <xf numFmtId="164" fontId="13" fillId="12" borderId="63" xfId="0" applyFont="true" applyBorder="true" applyAlignment="true" applyProtection="true">
      <alignment horizontal="center" vertical="center" textRotation="0" wrapText="false" indent="0" shrinkToFit="false"/>
      <protection locked="true" hidden="false"/>
    </xf>
    <xf numFmtId="164" fontId="5" fillId="13" borderId="0" xfId="0" applyFont="true" applyBorder="true" applyAlignment="true" applyProtection="true">
      <alignment horizontal="center" vertical="center" textRotation="0" wrapText="false" indent="0" shrinkToFit="false"/>
      <protection locked="true" hidden="false"/>
    </xf>
    <xf numFmtId="164" fontId="13" fillId="13" borderId="65" xfId="0" applyFont="true" applyBorder="true" applyAlignment="true" applyProtection="true">
      <alignment horizontal="center" vertical="center" textRotation="0" wrapText="true" indent="0" shrinkToFit="false"/>
      <protection locked="true" hidden="false"/>
    </xf>
    <xf numFmtId="164" fontId="13" fillId="13" borderId="66" xfId="0" applyFont="true" applyBorder="true" applyAlignment="true" applyProtection="true">
      <alignment horizontal="center" vertical="center" textRotation="0" wrapText="true" indent="0" shrinkToFit="false"/>
      <protection locked="true" hidden="false"/>
    </xf>
    <xf numFmtId="164" fontId="12" fillId="12" borderId="67" xfId="0" applyFont="true" applyBorder="true" applyAlignment="true" applyProtection="true">
      <alignment horizontal="center" vertical="center" textRotation="0" wrapText="false" indent="0" shrinkToFit="false"/>
      <protection locked="true" hidden="false"/>
    </xf>
    <xf numFmtId="164" fontId="12" fillId="12" borderId="68" xfId="0" applyFont="true" applyBorder="true" applyAlignment="true" applyProtection="true">
      <alignment horizontal="center" vertical="center" textRotation="0" wrapText="false" indent="0" shrinkToFit="false"/>
      <protection locked="true" hidden="false"/>
    </xf>
    <xf numFmtId="164" fontId="12" fillId="12" borderId="65" xfId="0" applyFont="true" applyBorder="true" applyAlignment="true" applyProtection="true">
      <alignment horizontal="center" vertical="center" textRotation="0" wrapText="false" indent="0" shrinkToFit="false"/>
      <protection locked="true" hidden="false"/>
    </xf>
    <xf numFmtId="164" fontId="12" fillId="12" borderId="69" xfId="0" applyFont="true" applyBorder="true" applyAlignment="true" applyProtection="true">
      <alignment horizontal="center" vertical="center" textRotation="0" wrapText="false" indent="0" shrinkToFit="false"/>
      <protection locked="true" hidden="false"/>
    </xf>
    <xf numFmtId="164" fontId="12" fillId="12" borderId="70" xfId="0" applyFont="true" applyBorder="true" applyAlignment="true" applyProtection="true">
      <alignment horizontal="center" vertical="center" textRotation="0" wrapText="false" indent="0" shrinkToFit="false"/>
      <protection locked="true" hidden="false"/>
    </xf>
    <xf numFmtId="164" fontId="9" fillId="13" borderId="0" xfId="0" applyFont="true" applyBorder="true" applyAlignment="true" applyProtection="true">
      <alignment horizontal="center" vertical="center" textRotation="0" wrapText="false" indent="0" shrinkToFit="false"/>
      <protection locked="true" hidden="false"/>
    </xf>
    <xf numFmtId="164" fontId="13" fillId="12" borderId="71" xfId="0" applyFont="true" applyBorder="true" applyAlignment="true" applyProtection="true">
      <alignment horizontal="center" vertical="center" textRotation="0" wrapText="false" indent="0" shrinkToFit="false"/>
      <protection locked="true" hidden="false"/>
    </xf>
    <xf numFmtId="166" fontId="14" fillId="12" borderId="72" xfId="0" applyFont="true" applyBorder="true" applyAlignment="true" applyProtection="true">
      <alignment horizontal="center" vertical="center" textRotation="0" wrapText="false" indent="0" shrinkToFit="false"/>
      <protection locked="false" hidden="false"/>
    </xf>
    <xf numFmtId="167" fontId="14" fillId="12" borderId="72" xfId="0" applyFont="true" applyBorder="true" applyAlignment="true" applyProtection="true">
      <alignment horizontal="center" vertical="center" textRotation="0" wrapText="false" indent="0" shrinkToFit="false"/>
      <protection locked="true" hidden="false"/>
    </xf>
    <xf numFmtId="164" fontId="12" fillId="12" borderId="72" xfId="0" applyFont="true" applyBorder="true" applyAlignment="true" applyProtection="true">
      <alignment horizontal="center" vertical="center" textRotation="0" wrapText="false" indent="0" shrinkToFit="false"/>
      <protection locked="true" hidden="false"/>
    </xf>
    <xf numFmtId="164" fontId="12" fillId="12" borderId="73" xfId="0" applyFont="true" applyBorder="true" applyAlignment="true" applyProtection="true">
      <alignment horizontal="center" vertical="center" textRotation="0" wrapText="false" indent="0" shrinkToFit="false"/>
      <protection locked="true" hidden="false"/>
    </xf>
    <xf numFmtId="164" fontId="12" fillId="13" borderId="71" xfId="0" applyFont="true" applyBorder="true" applyAlignment="true" applyProtection="true">
      <alignment horizontal="center" vertical="center" textRotation="0" wrapText="false" indent="0" shrinkToFit="false"/>
      <protection locked="true" hidden="false"/>
    </xf>
    <xf numFmtId="164" fontId="12" fillId="13" borderId="72" xfId="0" applyFont="true" applyBorder="true" applyAlignment="true" applyProtection="true">
      <alignment horizontal="center" vertical="center" textRotation="0" wrapText="false" indent="0" shrinkToFit="false"/>
      <protection locked="true" hidden="false"/>
    </xf>
    <xf numFmtId="164" fontId="12" fillId="13" borderId="73" xfId="0" applyFont="true" applyBorder="true" applyAlignment="true" applyProtection="true">
      <alignment horizontal="center" vertical="center" textRotation="0" wrapText="false" indent="0" shrinkToFit="false"/>
      <protection locked="true" hidden="false"/>
    </xf>
    <xf numFmtId="164" fontId="13" fillId="12" borderId="74" xfId="0" applyFont="true" applyBorder="true" applyAlignment="true" applyProtection="true">
      <alignment horizontal="center" vertical="center" textRotation="0" wrapText="false" indent="0" shrinkToFit="false"/>
      <protection locked="true" hidden="false"/>
    </xf>
    <xf numFmtId="166" fontId="14" fillId="12" borderId="75" xfId="0" applyFont="true" applyBorder="true" applyAlignment="true" applyProtection="true">
      <alignment horizontal="center" vertical="center" textRotation="0" wrapText="false" indent="0" shrinkToFit="false"/>
      <protection locked="true" hidden="false"/>
    </xf>
    <xf numFmtId="167" fontId="14" fillId="12" borderId="75" xfId="0" applyFont="true" applyBorder="true" applyAlignment="true" applyProtection="true">
      <alignment horizontal="center" vertical="center" textRotation="0" wrapText="false" indent="0" shrinkToFit="false"/>
      <protection locked="true" hidden="false"/>
    </xf>
    <xf numFmtId="164" fontId="13" fillId="12" borderId="75" xfId="0" applyFont="true" applyBorder="true" applyAlignment="true" applyProtection="true">
      <alignment horizontal="center" vertical="center" textRotation="0" wrapText="false" indent="0" shrinkToFit="false"/>
      <protection locked="true" hidden="false"/>
    </xf>
    <xf numFmtId="165" fontId="14" fillId="12" borderId="76" xfId="0" applyFont="true" applyBorder="true" applyAlignment="true" applyProtection="true">
      <alignment horizontal="center" vertical="center" textRotation="0" wrapText="false" indent="0" shrinkToFit="false"/>
      <protection locked="true" hidden="false"/>
    </xf>
    <xf numFmtId="164" fontId="13" fillId="13" borderId="74" xfId="0" applyFont="true" applyBorder="true" applyAlignment="true" applyProtection="true">
      <alignment horizontal="center" vertical="center" textRotation="0" wrapText="false" indent="0" shrinkToFit="false"/>
      <protection locked="true" hidden="false"/>
    </xf>
    <xf numFmtId="165" fontId="14" fillId="13" borderId="75" xfId="0" applyFont="true" applyBorder="true" applyAlignment="true" applyProtection="true">
      <alignment horizontal="center" vertical="center" textRotation="0" wrapText="false" indent="0" shrinkToFit="false"/>
      <protection locked="true" hidden="false"/>
    </xf>
    <xf numFmtId="165" fontId="14" fillId="13" borderId="76" xfId="0" applyFont="true" applyBorder="true" applyAlignment="true" applyProtection="true">
      <alignment horizontal="center" vertical="center" textRotation="0" wrapText="false" indent="0" shrinkToFit="false"/>
      <protection locked="true" hidden="false"/>
    </xf>
    <xf numFmtId="164" fontId="13" fillId="12" borderId="77" xfId="0" applyFont="true" applyBorder="true" applyAlignment="true" applyProtection="true">
      <alignment horizontal="center" vertical="center" textRotation="0" wrapText="false" indent="0" shrinkToFit="false"/>
      <protection locked="true" hidden="false"/>
    </xf>
    <xf numFmtId="166" fontId="14" fillId="12" borderId="78" xfId="0" applyFont="true" applyBorder="true" applyAlignment="true" applyProtection="true">
      <alignment horizontal="center" vertical="center" textRotation="0" wrapText="false" indent="0" shrinkToFit="false"/>
      <protection locked="false" hidden="false"/>
    </xf>
    <xf numFmtId="167" fontId="14" fillId="12" borderId="78" xfId="0" applyFont="true" applyBorder="true" applyAlignment="true" applyProtection="true">
      <alignment horizontal="center" vertical="center" textRotation="0" wrapText="false" indent="0" shrinkToFit="false"/>
      <protection locked="true" hidden="false"/>
    </xf>
    <xf numFmtId="164" fontId="13" fillId="12" borderId="78" xfId="0" applyFont="true" applyBorder="true" applyAlignment="true" applyProtection="true">
      <alignment horizontal="center" vertical="center" textRotation="0" wrapText="false" indent="0" shrinkToFit="false"/>
      <protection locked="true" hidden="false"/>
    </xf>
    <xf numFmtId="164" fontId="12" fillId="12" borderId="79" xfId="0" applyFont="true" applyBorder="true" applyAlignment="true" applyProtection="true">
      <alignment horizontal="center" vertical="center" textRotation="0" wrapText="false" indent="0" shrinkToFit="false"/>
      <protection locked="true" hidden="false"/>
    </xf>
    <xf numFmtId="164" fontId="13" fillId="13" borderId="77" xfId="0" applyFont="true" applyBorder="true" applyAlignment="true" applyProtection="true">
      <alignment horizontal="center" vertical="center" textRotation="0" wrapText="false" indent="0" shrinkToFit="false"/>
      <protection locked="true" hidden="false"/>
    </xf>
    <xf numFmtId="164" fontId="15" fillId="13" borderId="78" xfId="0" applyFont="true" applyBorder="true" applyAlignment="true" applyProtection="true">
      <alignment horizontal="center" vertical="center" textRotation="0" wrapText="false" indent="0" shrinkToFit="false"/>
      <protection locked="true" hidden="false"/>
    </xf>
    <xf numFmtId="164" fontId="15" fillId="13" borderId="79" xfId="0" applyFont="true" applyBorder="true" applyAlignment="true" applyProtection="true">
      <alignment horizontal="center" vertical="center" textRotation="0" wrapText="false" indent="0" shrinkToFit="false"/>
      <protection locked="true" hidden="false"/>
    </xf>
    <xf numFmtId="164" fontId="13" fillId="12" borderId="80" xfId="0" applyFont="true" applyBorder="true" applyAlignment="true" applyProtection="true">
      <alignment horizontal="center" vertical="center" textRotation="0" wrapText="false" indent="0" shrinkToFit="false"/>
      <protection locked="true" hidden="false"/>
    </xf>
    <xf numFmtId="166" fontId="15" fillId="12" borderId="65" xfId="0" applyFont="true" applyBorder="true" applyAlignment="true" applyProtection="true">
      <alignment horizontal="center" vertical="center" textRotation="0" wrapText="false" indent="0" shrinkToFit="false"/>
      <protection locked="true" hidden="false"/>
    </xf>
    <xf numFmtId="167" fontId="15" fillId="12" borderId="65" xfId="0" applyFont="true" applyBorder="true" applyAlignment="true" applyProtection="true">
      <alignment horizontal="center" vertical="center" textRotation="0" wrapText="false" indent="0" shrinkToFit="false"/>
      <protection locked="true" hidden="false"/>
    </xf>
    <xf numFmtId="164" fontId="13" fillId="12" borderId="65" xfId="0" applyFont="true" applyBorder="true" applyAlignment="true" applyProtection="true">
      <alignment horizontal="center" vertical="center" textRotation="0" wrapText="false" indent="0" shrinkToFit="false"/>
      <protection locked="true" hidden="false"/>
    </xf>
    <xf numFmtId="164" fontId="12" fillId="12" borderId="66" xfId="0" applyFont="true" applyBorder="true" applyAlignment="true" applyProtection="true">
      <alignment horizontal="center" vertical="center" textRotation="0" wrapText="false" indent="0" shrinkToFit="false"/>
      <protection locked="true" hidden="false"/>
    </xf>
    <xf numFmtId="164" fontId="13" fillId="13" borderId="80" xfId="0" applyFont="true" applyBorder="true" applyAlignment="true" applyProtection="true">
      <alignment horizontal="center" vertical="center" textRotation="0" wrapText="false" indent="0" shrinkToFit="false"/>
      <protection locked="true" hidden="false"/>
    </xf>
    <xf numFmtId="164" fontId="15" fillId="13" borderId="65" xfId="0" applyFont="true" applyBorder="true" applyAlignment="true" applyProtection="true">
      <alignment horizontal="center" vertical="center" textRotation="0" wrapText="false" indent="0" shrinkToFit="false"/>
      <protection locked="true" hidden="false"/>
    </xf>
    <xf numFmtId="164" fontId="15" fillId="13" borderId="66" xfId="0" applyFont="true" applyBorder="true" applyAlignment="true" applyProtection="true">
      <alignment horizontal="center" vertical="center" textRotation="0" wrapText="false" indent="0" shrinkToFit="false"/>
      <protection locked="true" hidden="false"/>
    </xf>
    <xf numFmtId="164" fontId="13" fillId="12" borderId="72" xfId="0" applyFont="true" applyBorder="true" applyAlignment="true" applyProtection="true">
      <alignment horizontal="center" vertical="center" textRotation="0" wrapText="false" indent="0" shrinkToFit="false"/>
      <protection locked="true" hidden="false"/>
    </xf>
    <xf numFmtId="164" fontId="13" fillId="13" borderId="71" xfId="0" applyFont="true" applyBorder="true" applyAlignment="true" applyProtection="true">
      <alignment horizontal="center" vertical="center" textRotation="0" wrapText="false" indent="0" shrinkToFit="false"/>
      <protection locked="true" hidden="false"/>
    </xf>
    <xf numFmtId="164" fontId="15" fillId="13" borderId="72" xfId="0" applyFont="true" applyBorder="true" applyAlignment="true" applyProtection="true">
      <alignment horizontal="center" vertical="center" textRotation="0" wrapText="false" indent="0" shrinkToFit="false"/>
      <protection locked="true" hidden="false"/>
    </xf>
    <xf numFmtId="164" fontId="15" fillId="13" borderId="73" xfId="0" applyFont="true" applyBorder="true" applyAlignment="true" applyProtection="true">
      <alignment horizontal="center" vertical="center" textRotation="0" wrapText="false" indent="0" shrinkToFit="false"/>
      <protection locked="true" hidden="false"/>
    </xf>
    <xf numFmtId="164" fontId="13" fillId="12" borderId="81" xfId="0" applyFont="true" applyBorder="true" applyAlignment="true" applyProtection="true">
      <alignment horizontal="center" vertical="center" textRotation="0" wrapText="false" indent="0" shrinkToFit="false"/>
      <protection locked="true" hidden="false"/>
    </xf>
    <xf numFmtId="166" fontId="14" fillId="12" borderId="82" xfId="0" applyFont="true" applyBorder="true" applyAlignment="true" applyProtection="true">
      <alignment horizontal="center" vertical="center" textRotation="0" wrapText="false" indent="0" shrinkToFit="false"/>
      <protection locked="false" hidden="false"/>
    </xf>
    <xf numFmtId="167" fontId="14" fillId="12" borderId="82" xfId="0" applyFont="true" applyBorder="true" applyAlignment="true" applyProtection="true">
      <alignment horizontal="center" vertical="center" textRotation="0" wrapText="false" indent="0" shrinkToFit="false"/>
      <protection locked="true" hidden="false"/>
    </xf>
    <xf numFmtId="164" fontId="13" fillId="12" borderId="82" xfId="0" applyFont="true" applyBorder="true" applyAlignment="true" applyProtection="true">
      <alignment horizontal="center" vertical="center" textRotation="0" wrapText="false" indent="0" shrinkToFit="false"/>
      <protection locked="true" hidden="false"/>
    </xf>
    <xf numFmtId="164" fontId="12" fillId="12" borderId="83" xfId="0" applyFont="true" applyBorder="true" applyAlignment="true" applyProtection="true">
      <alignment horizontal="center" vertical="center" textRotation="0" wrapText="false" indent="0" shrinkToFit="false"/>
      <protection locked="true" hidden="false"/>
    </xf>
    <xf numFmtId="164" fontId="13" fillId="13" borderId="84" xfId="0" applyFont="true" applyBorder="true" applyAlignment="true" applyProtection="true">
      <alignment horizontal="center" vertical="center" textRotation="0" wrapText="false" indent="0" shrinkToFit="false"/>
      <protection locked="true" hidden="false"/>
    </xf>
    <xf numFmtId="165" fontId="14" fillId="13" borderId="85" xfId="0" applyFont="true" applyBorder="true" applyAlignment="true" applyProtection="true">
      <alignment horizontal="center" vertical="center" textRotation="0" wrapText="false" indent="0" shrinkToFit="false"/>
      <protection locked="true" hidden="false"/>
    </xf>
    <xf numFmtId="165" fontId="14" fillId="13" borderId="86"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false" applyProtection="true">
      <alignment horizontal="general" vertical="bottom" textRotation="0" wrapText="false" indent="0" shrinkToFit="false"/>
      <protection locked="true" hidden="false"/>
    </xf>
    <xf numFmtId="164" fontId="4" fillId="14" borderId="0" xfId="0" applyFont="true" applyBorder="true" applyAlignment="true" applyProtection="true">
      <alignment horizontal="center" vertical="center" textRotation="0" wrapText="false" indent="0" shrinkToFit="false"/>
      <protection locked="true" hidden="false"/>
    </xf>
    <xf numFmtId="164" fontId="9" fillId="15" borderId="0" xfId="0" applyFont="true" applyBorder="false" applyAlignment="true" applyProtection="true">
      <alignment horizontal="center" vertical="center" textRotation="0" wrapText="false" indent="0" shrinkToFit="false"/>
      <protection locked="true" hidden="false"/>
    </xf>
    <xf numFmtId="164" fontId="9" fillId="15" borderId="87" xfId="0" applyFont="true" applyBorder="true" applyAlignment="true" applyProtection="true">
      <alignment horizontal="center" vertical="center" textRotation="0" wrapText="false" indent="0" shrinkToFit="false"/>
      <protection locked="true" hidden="false"/>
    </xf>
    <xf numFmtId="164" fontId="9" fillId="16" borderId="0" xfId="0" applyFont="true" applyBorder="false" applyAlignment="true" applyProtection="true">
      <alignment horizontal="center" vertical="center" textRotation="0" wrapText="false" indent="0" shrinkToFit="false"/>
      <protection locked="true" hidden="false"/>
    </xf>
    <xf numFmtId="164" fontId="9" fillId="16" borderId="0" xfId="0" applyFont="true" applyBorder="true" applyAlignment="true" applyProtection="true">
      <alignment horizontal="center" vertical="center" textRotation="0" wrapText="false" indent="0" shrinkToFit="false"/>
      <protection locked="true" hidden="false"/>
    </xf>
    <xf numFmtId="164" fontId="12" fillId="16" borderId="88" xfId="0" applyFont="true" applyBorder="true" applyAlignment="true" applyProtection="true">
      <alignment horizontal="center" vertical="center" textRotation="0" wrapText="false" indent="0" shrinkToFit="false"/>
      <protection locked="true" hidden="false"/>
    </xf>
    <xf numFmtId="164" fontId="13" fillId="16" borderId="89" xfId="0" applyFont="true" applyBorder="true" applyAlignment="true" applyProtection="true">
      <alignment horizontal="center" vertical="center" textRotation="0" wrapText="false" indent="0" shrinkToFit="false"/>
      <protection locked="true" hidden="false"/>
    </xf>
    <xf numFmtId="164" fontId="9" fillId="16" borderId="90" xfId="0" applyFont="true" applyBorder="true" applyAlignment="true" applyProtection="true">
      <alignment horizontal="center" vertical="center" textRotation="0" wrapText="false" indent="0" shrinkToFit="false"/>
      <protection locked="true" hidden="false"/>
    </xf>
    <xf numFmtId="164" fontId="13" fillId="15" borderId="88" xfId="0" applyFont="true" applyBorder="true" applyAlignment="true" applyProtection="true">
      <alignment horizontal="center" vertical="center" textRotation="0" wrapText="false" indent="0" shrinkToFit="false"/>
      <protection locked="true" hidden="false"/>
    </xf>
    <xf numFmtId="164" fontId="13" fillId="15" borderId="91" xfId="0" applyFont="true" applyBorder="true" applyAlignment="true" applyProtection="true">
      <alignment horizontal="center" vertical="center" textRotation="0" wrapText="true" indent="0" shrinkToFit="false"/>
      <protection locked="true" hidden="false"/>
    </xf>
    <xf numFmtId="164" fontId="13" fillId="15" borderId="89" xfId="0" applyFont="true" applyBorder="true" applyAlignment="true" applyProtection="true">
      <alignment horizontal="center" vertical="center" textRotation="0" wrapText="false" indent="0" shrinkToFit="false"/>
      <protection locked="true" hidden="false"/>
    </xf>
    <xf numFmtId="164" fontId="5" fillId="16" borderId="92" xfId="0" applyFont="true" applyBorder="true" applyAlignment="true" applyProtection="true">
      <alignment horizontal="center" vertical="center" textRotation="0" wrapText="false" indent="0" shrinkToFit="false"/>
      <protection locked="true" hidden="false"/>
    </xf>
    <xf numFmtId="164" fontId="9" fillId="15" borderId="0" xfId="0" applyFont="true" applyBorder="true" applyAlignment="true" applyProtection="true">
      <alignment horizontal="center" vertical="center" textRotation="0" wrapText="false" indent="0" shrinkToFit="false"/>
      <protection locked="true" hidden="false"/>
    </xf>
    <xf numFmtId="164" fontId="13" fillId="16" borderId="93" xfId="0" applyFont="true" applyBorder="true" applyAlignment="true" applyProtection="true">
      <alignment horizontal="center" vertical="center" textRotation="0" wrapText="true" indent="0" shrinkToFit="false"/>
      <protection locked="true" hidden="false"/>
    </xf>
    <xf numFmtId="164" fontId="13" fillId="16" borderId="94" xfId="0" applyFont="true" applyBorder="true" applyAlignment="true" applyProtection="true">
      <alignment horizontal="center" vertical="center" textRotation="0" wrapText="true" indent="0" shrinkToFit="false"/>
      <protection locked="true" hidden="false"/>
    </xf>
    <xf numFmtId="164" fontId="12" fillId="15" borderId="95" xfId="0" applyFont="true" applyBorder="true" applyAlignment="true" applyProtection="true">
      <alignment horizontal="center" vertical="center" textRotation="0" wrapText="false" indent="0" shrinkToFit="false"/>
      <protection locked="true" hidden="false"/>
    </xf>
    <xf numFmtId="164" fontId="12" fillId="15" borderId="96" xfId="0" applyFont="true" applyBorder="true" applyAlignment="true" applyProtection="true">
      <alignment horizontal="center" vertical="center" textRotation="0" wrapText="false" indent="0" shrinkToFit="false"/>
      <protection locked="true" hidden="false"/>
    </xf>
    <xf numFmtId="164" fontId="12" fillId="15" borderId="97" xfId="0" applyFont="true" applyBorder="true" applyAlignment="true" applyProtection="true">
      <alignment horizontal="center" vertical="center" textRotation="0" wrapText="false" indent="0" shrinkToFit="false"/>
      <protection locked="true" hidden="false"/>
    </xf>
    <xf numFmtId="164" fontId="12" fillId="15" borderId="98" xfId="0" applyFont="true" applyBorder="true" applyAlignment="true" applyProtection="true">
      <alignment horizontal="center" vertical="center" textRotation="0" wrapText="false" indent="0" shrinkToFit="false"/>
      <protection locked="true" hidden="false"/>
    </xf>
    <xf numFmtId="164" fontId="9" fillId="16" borderId="92" xfId="0" applyFont="true" applyBorder="true" applyAlignment="true" applyProtection="true">
      <alignment horizontal="center" vertical="center" textRotation="0" wrapText="false" indent="0" shrinkToFit="false"/>
      <protection locked="true" hidden="false"/>
    </xf>
    <xf numFmtId="164" fontId="13" fillId="15" borderId="99" xfId="0" applyFont="true" applyBorder="true" applyAlignment="true" applyProtection="true">
      <alignment horizontal="center" vertical="center" textRotation="0" wrapText="false" indent="0" shrinkToFit="false"/>
      <protection locked="true" hidden="false"/>
    </xf>
    <xf numFmtId="166" fontId="14" fillId="15" borderId="100" xfId="0" applyFont="true" applyBorder="true" applyAlignment="true" applyProtection="true">
      <alignment horizontal="center" vertical="center" textRotation="0" wrapText="false" indent="0" shrinkToFit="false"/>
      <protection locked="false" hidden="false"/>
    </xf>
    <xf numFmtId="167" fontId="14" fillId="15" borderId="101" xfId="0" applyFont="true" applyBorder="true" applyAlignment="true" applyProtection="true">
      <alignment horizontal="center" vertical="center" textRotation="0" wrapText="false" indent="0" shrinkToFit="false"/>
      <protection locked="true" hidden="false"/>
    </xf>
    <xf numFmtId="164" fontId="12" fillId="15" borderId="102" xfId="0" applyFont="true" applyBorder="true" applyAlignment="true" applyProtection="true">
      <alignment horizontal="center" vertical="center" textRotation="0" wrapText="false" indent="0" shrinkToFit="false"/>
      <protection locked="true" hidden="false"/>
    </xf>
    <xf numFmtId="164" fontId="12" fillId="15" borderId="103" xfId="0" applyFont="true" applyBorder="true" applyAlignment="true" applyProtection="true">
      <alignment horizontal="center" vertical="center" textRotation="0" wrapText="false" indent="0" shrinkToFit="false"/>
      <protection locked="true" hidden="false"/>
    </xf>
    <xf numFmtId="164" fontId="9" fillId="15" borderId="90" xfId="0" applyFont="true" applyBorder="true" applyAlignment="true" applyProtection="true">
      <alignment horizontal="center" vertical="center" textRotation="0" wrapText="false" indent="0" shrinkToFit="false"/>
      <protection locked="true" hidden="false"/>
    </xf>
    <xf numFmtId="164" fontId="12" fillId="16" borderId="104" xfId="0" applyFont="true" applyBorder="true" applyAlignment="true" applyProtection="true">
      <alignment horizontal="center" vertical="center" textRotation="0" wrapText="false" indent="0" shrinkToFit="false"/>
      <protection locked="true" hidden="false"/>
    </xf>
    <xf numFmtId="164" fontId="12" fillId="16" borderId="101" xfId="0" applyFont="true" applyBorder="true" applyAlignment="true" applyProtection="true">
      <alignment horizontal="center" vertical="center" textRotation="0" wrapText="false" indent="0" shrinkToFit="false"/>
      <protection locked="true" hidden="false"/>
    </xf>
    <xf numFmtId="164" fontId="12" fillId="16" borderId="105" xfId="0" applyFont="true" applyBorder="true" applyAlignment="true" applyProtection="true">
      <alignment horizontal="center" vertical="center" textRotation="0" wrapText="false" indent="0" shrinkToFit="false"/>
      <protection locked="true" hidden="false"/>
    </xf>
    <xf numFmtId="164" fontId="13" fillId="15" borderId="106" xfId="0" applyFont="true" applyBorder="true" applyAlignment="true" applyProtection="true">
      <alignment horizontal="center" vertical="center" textRotation="0" wrapText="false" indent="0" shrinkToFit="false"/>
      <protection locked="true" hidden="false"/>
    </xf>
    <xf numFmtId="166" fontId="14" fillId="15" borderId="107" xfId="0" applyFont="true" applyBorder="true" applyAlignment="true" applyProtection="true">
      <alignment horizontal="center" vertical="center" textRotation="0" wrapText="false" indent="0" shrinkToFit="false"/>
      <protection locked="true" hidden="false"/>
    </xf>
    <xf numFmtId="167" fontId="14" fillId="15" borderId="107" xfId="0" applyFont="true" applyBorder="true" applyAlignment="true" applyProtection="true">
      <alignment horizontal="center" vertical="center" textRotation="0" wrapText="false" indent="0" shrinkToFit="false"/>
      <protection locked="true" hidden="false"/>
    </xf>
    <xf numFmtId="164" fontId="13" fillId="15" borderId="108" xfId="0" applyFont="true" applyBorder="true" applyAlignment="true" applyProtection="true">
      <alignment horizontal="center" vertical="center" textRotation="0" wrapText="false" indent="0" shrinkToFit="false"/>
      <protection locked="true" hidden="false"/>
    </xf>
    <xf numFmtId="165" fontId="14" fillId="15" borderId="109" xfId="0" applyFont="true" applyBorder="true" applyAlignment="true" applyProtection="true">
      <alignment horizontal="center" vertical="center" textRotation="0" wrapText="false" indent="0" shrinkToFit="false"/>
      <protection locked="true" hidden="false"/>
    </xf>
    <xf numFmtId="164" fontId="13" fillId="16" borderId="92" xfId="0" applyFont="true" applyBorder="true" applyAlignment="true" applyProtection="true">
      <alignment horizontal="center" vertical="center" textRotation="0" wrapText="false" indent="0" shrinkToFit="false"/>
      <protection locked="true" hidden="false"/>
    </xf>
    <xf numFmtId="165" fontId="14" fillId="16" borderId="107" xfId="0" applyFont="true" applyBorder="true" applyAlignment="true" applyProtection="true">
      <alignment horizontal="center" vertical="center" textRotation="0" wrapText="false" indent="0" shrinkToFit="false"/>
      <protection locked="true" hidden="false"/>
    </xf>
    <xf numFmtId="165" fontId="14" fillId="16" borderId="90" xfId="0" applyFont="true" applyBorder="true" applyAlignment="true" applyProtection="true">
      <alignment horizontal="center" vertical="center" textRotation="0" wrapText="false" indent="0" shrinkToFit="false"/>
      <protection locked="true" hidden="false"/>
    </xf>
    <xf numFmtId="164" fontId="13" fillId="15" borderId="110" xfId="0" applyFont="true" applyBorder="true" applyAlignment="true" applyProtection="true">
      <alignment horizontal="center" vertical="center" textRotation="0" wrapText="false" indent="0" shrinkToFit="false"/>
      <protection locked="true" hidden="false"/>
    </xf>
    <xf numFmtId="166" fontId="14" fillId="15" borderId="111" xfId="0" applyFont="true" applyBorder="true" applyAlignment="true" applyProtection="true">
      <alignment horizontal="center" vertical="center" textRotation="0" wrapText="false" indent="0" shrinkToFit="false"/>
      <protection locked="false" hidden="false"/>
    </xf>
    <xf numFmtId="167" fontId="14" fillId="15" borderId="112" xfId="0" applyFont="true" applyBorder="true" applyAlignment="true" applyProtection="true">
      <alignment horizontal="center" vertical="center" textRotation="0" wrapText="false" indent="0" shrinkToFit="false"/>
      <protection locked="true" hidden="false"/>
    </xf>
    <xf numFmtId="164" fontId="13" fillId="15" borderId="111" xfId="0" applyFont="true" applyBorder="true" applyAlignment="true" applyProtection="true">
      <alignment horizontal="center" vertical="center" textRotation="0" wrapText="false" indent="0" shrinkToFit="false"/>
      <protection locked="true" hidden="false"/>
    </xf>
    <xf numFmtId="164" fontId="12" fillId="15" borderId="113" xfId="0" applyFont="true" applyBorder="true" applyAlignment="true" applyProtection="true">
      <alignment horizontal="center" vertical="center" textRotation="0" wrapText="false" indent="0" shrinkToFit="false"/>
      <protection locked="true" hidden="false"/>
    </xf>
    <xf numFmtId="164" fontId="13" fillId="16" borderId="114" xfId="0" applyFont="true" applyBorder="true" applyAlignment="true" applyProtection="true">
      <alignment horizontal="center" vertical="center" textRotation="0" wrapText="false" indent="0" shrinkToFit="false"/>
      <protection locked="true" hidden="false"/>
    </xf>
    <xf numFmtId="164" fontId="15" fillId="16" borderId="112" xfId="0" applyFont="true" applyBorder="true" applyAlignment="true" applyProtection="true">
      <alignment horizontal="center" vertical="center" textRotation="0" wrapText="false" indent="0" shrinkToFit="false"/>
      <protection locked="true" hidden="false"/>
    </xf>
    <xf numFmtId="164" fontId="15" fillId="16" borderId="115" xfId="0" applyFont="true" applyBorder="true" applyAlignment="true" applyProtection="true">
      <alignment horizontal="center" vertical="center" textRotation="0" wrapText="false" indent="0" shrinkToFit="false"/>
      <protection locked="true" hidden="false"/>
    </xf>
    <xf numFmtId="164" fontId="13" fillId="15" borderId="116" xfId="0" applyFont="true" applyBorder="true" applyAlignment="true" applyProtection="true">
      <alignment horizontal="center" vertical="center" textRotation="0" wrapText="false" indent="0" shrinkToFit="false"/>
      <protection locked="true" hidden="false"/>
    </xf>
    <xf numFmtId="166" fontId="15" fillId="15" borderId="117" xfId="0" applyFont="true" applyBorder="true" applyAlignment="true" applyProtection="true">
      <alignment horizontal="center" vertical="center" textRotation="0" wrapText="false" indent="0" shrinkToFit="false"/>
      <protection locked="true" hidden="false"/>
    </xf>
    <xf numFmtId="167" fontId="15" fillId="15" borderId="117" xfId="0" applyFont="true" applyBorder="true" applyAlignment="true" applyProtection="true">
      <alignment horizontal="center" vertical="center" textRotation="0" wrapText="false" indent="0" shrinkToFit="false"/>
      <protection locked="true" hidden="false"/>
    </xf>
    <xf numFmtId="164" fontId="13" fillId="15" borderId="117" xfId="0" applyFont="true" applyBorder="true" applyAlignment="true" applyProtection="true">
      <alignment horizontal="center" vertical="center" textRotation="0" wrapText="false" indent="0" shrinkToFit="false"/>
      <protection locked="true" hidden="false"/>
    </xf>
    <xf numFmtId="164" fontId="12" fillId="15" borderId="118" xfId="0" applyFont="true" applyBorder="true" applyAlignment="true" applyProtection="true">
      <alignment horizontal="center" vertical="center" textRotation="0" wrapText="false" indent="0" shrinkToFit="false"/>
      <protection locked="true" hidden="false"/>
    </xf>
    <xf numFmtId="164" fontId="13" fillId="16" borderId="119" xfId="0" applyFont="true" applyBorder="true" applyAlignment="true" applyProtection="true">
      <alignment horizontal="center" vertical="center" textRotation="0" wrapText="false" indent="0" shrinkToFit="false"/>
      <protection locked="true" hidden="false"/>
    </xf>
    <xf numFmtId="164" fontId="15" fillId="16" borderId="117" xfId="0" applyFont="true" applyBorder="true" applyAlignment="true" applyProtection="true">
      <alignment horizontal="center" vertical="center" textRotation="0" wrapText="false" indent="0" shrinkToFit="false"/>
      <protection locked="true" hidden="false"/>
    </xf>
    <xf numFmtId="164" fontId="15" fillId="16" borderId="118" xfId="0" applyFont="true" applyBorder="true" applyAlignment="true" applyProtection="true">
      <alignment horizontal="center" vertical="center" textRotation="0" wrapText="false" indent="0" shrinkToFit="false"/>
      <protection locked="true" hidden="false"/>
    </xf>
    <xf numFmtId="164" fontId="13" fillId="15" borderId="120" xfId="0" applyFont="true" applyBorder="true" applyAlignment="true" applyProtection="true">
      <alignment horizontal="center" vertical="center" textRotation="0" wrapText="false" indent="0" shrinkToFit="false"/>
      <protection locked="true" hidden="false"/>
    </xf>
    <xf numFmtId="166" fontId="14" fillId="15" borderId="107" xfId="0" applyFont="true" applyBorder="true" applyAlignment="true" applyProtection="true">
      <alignment horizontal="center" vertical="center" textRotation="0" wrapText="false" indent="0" shrinkToFit="false"/>
      <protection locked="false" hidden="false"/>
    </xf>
    <xf numFmtId="164" fontId="13" fillId="15" borderId="121" xfId="0" applyFont="true" applyBorder="true" applyAlignment="true" applyProtection="true">
      <alignment horizontal="center" vertical="center" textRotation="0" wrapText="false" indent="0" shrinkToFit="false"/>
      <protection locked="true" hidden="false"/>
    </xf>
    <xf numFmtId="164" fontId="13" fillId="16" borderId="104" xfId="0" applyFont="true" applyBorder="true" applyAlignment="true" applyProtection="true">
      <alignment horizontal="center" vertical="center" textRotation="0" wrapText="false" indent="0" shrinkToFit="false"/>
      <protection locked="true" hidden="false"/>
    </xf>
    <xf numFmtId="164" fontId="15" fillId="16" borderId="122" xfId="0" applyFont="true" applyBorder="true" applyAlignment="true" applyProtection="true">
      <alignment horizontal="center" vertical="center" textRotation="0" wrapText="false" indent="0" shrinkToFit="false"/>
      <protection locked="true" hidden="false"/>
    </xf>
    <xf numFmtId="164" fontId="15" fillId="16" borderId="105" xfId="0" applyFont="true" applyBorder="true" applyAlignment="true" applyProtection="true">
      <alignment horizontal="center" vertical="center" textRotation="0" wrapText="false" indent="0" shrinkToFit="false"/>
      <protection locked="true" hidden="false"/>
    </xf>
    <xf numFmtId="164" fontId="13" fillId="15" borderId="123" xfId="0" applyFont="true" applyBorder="true" applyAlignment="true" applyProtection="true">
      <alignment horizontal="center" vertical="center" textRotation="0" wrapText="false" indent="0" shrinkToFit="false"/>
      <protection locked="true" hidden="false"/>
    </xf>
    <xf numFmtId="166" fontId="14" fillId="15" borderId="108" xfId="0" applyFont="true" applyBorder="true" applyAlignment="true" applyProtection="true">
      <alignment horizontal="center" vertical="center" textRotation="0" wrapText="false" indent="0" shrinkToFit="false"/>
      <protection locked="true" hidden="false"/>
    </xf>
    <xf numFmtId="167" fontId="14" fillId="15" borderId="108" xfId="0" applyFont="true" applyBorder="true" applyAlignment="true" applyProtection="true">
      <alignment horizontal="center" vertical="center" textRotation="0" wrapText="false" indent="0" shrinkToFit="false"/>
      <protection locked="true" hidden="false"/>
    </xf>
    <xf numFmtId="164" fontId="13" fillId="15" borderId="124" xfId="0" applyFont="true" applyBorder="true" applyAlignment="true" applyProtection="true">
      <alignment horizontal="center" vertical="center" textRotation="0" wrapText="false" indent="0" shrinkToFit="false"/>
      <protection locked="true" hidden="false"/>
    </xf>
    <xf numFmtId="165" fontId="14" fillId="16" borderId="125" xfId="0" applyFont="true" applyBorder="true" applyAlignment="true" applyProtection="true">
      <alignment horizontal="center" vertical="center" textRotation="0" wrapText="false" indent="0" shrinkToFit="false"/>
      <protection locked="true" hidden="false"/>
    </xf>
    <xf numFmtId="165" fontId="14" fillId="16" borderId="126" xfId="0" applyFont="true" applyBorder="true" applyAlignment="true" applyProtection="true">
      <alignment horizontal="center" vertical="center" textRotation="0" wrapText="false" indent="0" shrinkToFit="false"/>
      <protection locked="true" hidden="false"/>
    </xf>
    <xf numFmtId="164" fontId="13" fillId="15" borderId="127" xfId="0" applyFont="true" applyBorder="true" applyAlignment="true" applyProtection="true">
      <alignment horizontal="center" vertical="center" textRotation="0" wrapText="false" indent="0" shrinkToFit="false"/>
      <protection locked="true" hidden="false"/>
    </xf>
    <xf numFmtId="166" fontId="14" fillId="15" borderId="128" xfId="0" applyFont="true" applyBorder="true" applyAlignment="true" applyProtection="true">
      <alignment horizontal="center" vertical="center" textRotation="0" wrapText="false" indent="0" shrinkToFit="false"/>
      <protection locked="false" hidden="false"/>
    </xf>
    <xf numFmtId="167" fontId="14" fillId="15" borderId="129" xfId="0" applyFont="true" applyBorder="true" applyAlignment="true" applyProtection="true">
      <alignment horizontal="center" vertical="center" textRotation="0" wrapText="false" indent="0" shrinkToFit="false"/>
      <protection locked="true" hidden="false"/>
    </xf>
    <xf numFmtId="164" fontId="13" fillId="15" borderId="129" xfId="0" applyFont="true" applyBorder="true" applyAlignment="true" applyProtection="true">
      <alignment horizontal="center" vertical="center" textRotation="0" wrapText="false" indent="0" shrinkToFit="false"/>
      <protection locked="true" hidden="false"/>
    </xf>
    <xf numFmtId="164" fontId="12" fillId="15" borderId="130" xfId="0" applyFont="true" applyBorder="true" applyAlignment="true" applyProtection="true">
      <alignment horizontal="center" vertical="center" textRotation="0" wrapText="false" indent="0" shrinkToFit="false"/>
      <protection locked="true" hidden="false"/>
    </xf>
    <xf numFmtId="164" fontId="15" fillId="16" borderId="131" xfId="0" applyFont="true" applyBorder="true" applyAlignment="true" applyProtection="true">
      <alignment horizontal="center" vertical="center" textRotation="0" wrapText="false" indent="0" shrinkToFit="false"/>
      <protection locked="true" hidden="false"/>
    </xf>
    <xf numFmtId="164" fontId="9" fillId="16" borderId="132" xfId="0" applyFont="true" applyBorder="true" applyAlignment="true" applyProtection="true">
      <alignment horizontal="center" vertical="center" textRotation="0" wrapText="false" indent="0" shrinkToFit="false"/>
      <protection locked="true" hidden="false"/>
    </xf>
    <xf numFmtId="164" fontId="13" fillId="16" borderId="133" xfId="0" applyFont="true" applyBorder="true" applyAlignment="true" applyProtection="true">
      <alignment horizontal="center" vertical="center" textRotation="0" wrapText="false" indent="0" shrinkToFit="false"/>
      <protection locked="true" hidden="false"/>
    </xf>
    <xf numFmtId="165" fontId="14" fillId="16" borderId="129" xfId="0" applyFont="true" applyBorder="true" applyAlignment="true" applyProtection="true">
      <alignment horizontal="center" vertical="center" textRotation="0" wrapText="false" indent="0" shrinkToFit="false"/>
      <protection locked="true" hidden="false"/>
    </xf>
    <xf numFmtId="165" fontId="14" fillId="16" borderId="13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134" xfId="0" applyFont="false" applyBorder="true" applyAlignment="true" applyProtection="false">
      <alignment horizontal="left" vertical="center" textRotation="0" wrapText="false" indent="0" shrinkToFit="false"/>
      <protection locked="true" hidden="false"/>
    </xf>
    <xf numFmtId="164" fontId="0" fillId="0" borderId="135" xfId="0" applyFont="true" applyBorder="true" applyAlignment="true" applyProtection="false">
      <alignment horizontal="left" vertical="center" textRotation="0" wrapText="false" indent="0" shrinkToFit="false"/>
      <protection locked="true" hidden="false"/>
    </xf>
    <xf numFmtId="164" fontId="0" fillId="0" borderId="136" xfId="0" applyFont="true" applyBorder="true" applyAlignment="true" applyProtection="false">
      <alignment horizontal="left" vertical="center" textRotation="0" wrapText="false" indent="0" shrinkToFit="false"/>
      <protection locked="true" hidden="false"/>
    </xf>
    <xf numFmtId="166" fontId="0" fillId="0" borderId="134" xfId="0" applyFont="false" applyBorder="true" applyAlignment="true" applyProtection="false">
      <alignment horizontal="left" vertical="center" textRotation="0" wrapText="false" indent="0" shrinkToFit="false"/>
      <protection locked="true" hidden="false"/>
    </xf>
    <xf numFmtId="164" fontId="0" fillId="0" borderId="137" xfId="0" applyFont="true" applyBorder="true" applyAlignment="true" applyProtection="false">
      <alignment horizontal="left" vertical="center" textRotation="0" wrapText="false" indent="0" shrinkToFit="false"/>
      <protection locked="true" hidden="false"/>
    </xf>
    <xf numFmtId="164" fontId="0" fillId="0" borderId="138" xfId="0" applyFont="true" applyBorder="true" applyAlignment="true" applyProtection="false">
      <alignment horizontal="left" vertical="center" textRotation="0" wrapText="false" indent="0" shrinkToFit="false"/>
      <protection locked="true" hidden="false"/>
    </xf>
    <xf numFmtId="164" fontId="0" fillId="0" borderId="139" xfId="0" applyFont="true" applyBorder="true" applyAlignment="true" applyProtection="false">
      <alignment horizontal="left" vertical="center" textRotation="0" wrapText="false" indent="0" shrinkToFit="false"/>
      <protection locked="true" hidden="false"/>
    </xf>
    <xf numFmtId="164" fontId="0" fillId="0" borderId="140"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left" vertical="center" textRotation="0" wrapText="false" indent="0" shrinkToFit="false"/>
      <protection locked="true" hidden="false"/>
    </xf>
    <xf numFmtId="164" fontId="0" fillId="0" borderId="141" xfId="0" applyFont="false" applyBorder="true" applyAlignment="true" applyProtection="false">
      <alignment horizontal="left" vertical="center" textRotation="0" wrapText="false" indent="0" shrinkToFit="false"/>
      <protection locked="true" hidden="false"/>
    </xf>
    <xf numFmtId="166" fontId="0" fillId="0" borderId="140" xfId="0" applyFont="false" applyBorder="true" applyAlignment="true" applyProtection="false">
      <alignment horizontal="left" vertical="center" textRotation="0" wrapText="false" indent="0" shrinkToFit="false"/>
      <protection locked="true" hidden="false"/>
    </xf>
    <xf numFmtId="168" fontId="0" fillId="0" borderId="142" xfId="0" applyFont="true" applyBorder="true" applyAlignment="true" applyProtection="false">
      <alignment horizontal="left" vertical="center" textRotation="0" wrapText="false" indent="0" shrinkToFit="false"/>
      <protection locked="true" hidden="false"/>
    </xf>
    <xf numFmtId="168" fontId="0" fillId="0" borderId="0" xfId="0" applyFont="true" applyBorder="true" applyAlignment="true" applyProtection="false">
      <alignment horizontal="left" vertical="center" textRotation="0" wrapText="false" indent="0" shrinkToFit="false"/>
      <protection locked="true" hidden="false"/>
    </xf>
    <xf numFmtId="164" fontId="0" fillId="0" borderId="143" xfId="0" applyFont="true" applyBorder="true" applyAlignment="true" applyProtection="false">
      <alignment horizontal="left" vertical="center" textRotation="0" wrapText="false" indent="0" shrinkToFit="false"/>
      <protection locked="true" hidden="false"/>
    </xf>
    <xf numFmtId="166" fontId="0" fillId="0" borderId="142" xfId="0" applyFont="true" applyBorder="true" applyAlignment="true" applyProtection="false">
      <alignment horizontal="left" vertical="center" textRotation="0" wrapText="false" indent="0" shrinkToFit="false"/>
      <protection locked="true" hidden="false"/>
    </xf>
    <xf numFmtId="167" fontId="0" fillId="0" borderId="0" xfId="0" applyFont="false" applyBorder="true" applyAlignment="true" applyProtection="false">
      <alignment horizontal="left" vertical="center" textRotation="0" wrapText="false" indent="0" shrinkToFit="false"/>
      <protection locked="true" hidden="false"/>
    </xf>
    <xf numFmtId="168" fontId="0" fillId="0" borderId="144" xfId="0" applyFont="true" applyBorder="true" applyAlignment="true" applyProtection="false">
      <alignment horizontal="left" vertical="center" textRotation="0" wrapText="false" indent="0" shrinkToFit="false"/>
      <protection locked="true" hidden="false"/>
    </xf>
    <xf numFmtId="168" fontId="0" fillId="0" borderId="145" xfId="0" applyFont="true" applyBorder="true" applyAlignment="true" applyProtection="false">
      <alignment horizontal="left" vertical="center" textRotation="0" wrapText="false" indent="0" shrinkToFit="false"/>
      <protection locked="true" hidden="false"/>
    </xf>
    <xf numFmtId="164" fontId="0" fillId="0" borderId="145" xfId="0" applyFont="false" applyBorder="true" applyAlignment="true" applyProtection="false">
      <alignment horizontal="left" vertical="center" textRotation="0" wrapText="false" indent="0" shrinkToFit="false"/>
      <protection locked="true" hidden="false"/>
    </xf>
    <xf numFmtId="164" fontId="0" fillId="0" borderId="146" xfId="0" applyFont="true" applyBorder="true" applyAlignment="true" applyProtection="false">
      <alignment horizontal="left" vertical="center" textRotation="0" wrapText="false" indent="0" shrinkToFit="false"/>
      <protection locked="true" hidden="false"/>
    </xf>
    <xf numFmtId="164" fontId="0" fillId="0" borderId="147" xfId="0" applyFont="true" applyBorder="true" applyAlignment="true" applyProtection="false">
      <alignment horizontal="left" vertical="center" textRotation="0" wrapText="false" indent="0" shrinkToFit="false"/>
      <protection locked="true" hidden="false"/>
    </xf>
    <xf numFmtId="164" fontId="0" fillId="0" borderId="148" xfId="0" applyFont="false" applyBorder="true" applyAlignment="true" applyProtection="false">
      <alignment horizontal="left" vertical="center" textRotation="0" wrapText="false" indent="0" shrinkToFit="false"/>
      <protection locked="true" hidden="false"/>
    </xf>
    <xf numFmtId="164" fontId="0" fillId="0" borderId="149" xfId="0" applyFont="false" applyBorder="true" applyAlignment="true" applyProtection="false">
      <alignment horizontal="left" vertical="center" textRotation="0" wrapText="false" indent="0" shrinkToFit="false"/>
      <protection locked="true" hidden="false"/>
    </xf>
    <xf numFmtId="166" fontId="0" fillId="0" borderId="147" xfId="0" applyFont="false" applyBorder="true" applyAlignment="true" applyProtection="false">
      <alignment horizontal="left" vertical="center" textRotation="0" wrapText="false" indent="0" shrinkToFit="false"/>
      <protection locked="true" hidden="false"/>
    </xf>
    <xf numFmtId="166" fontId="0" fillId="0" borderId="144" xfId="0" applyFont="true" applyBorder="true" applyAlignment="true" applyProtection="false">
      <alignment horizontal="left" vertical="center" textRotation="0" wrapText="false" indent="0" shrinkToFit="false"/>
      <protection locked="true" hidden="false"/>
    </xf>
    <xf numFmtId="167" fontId="0" fillId="0" borderId="145" xfId="0" applyFont="false" applyBorder="true" applyAlignment="true" applyProtection="false">
      <alignment horizontal="left" vertical="center" textRotation="0" wrapText="false" indent="0" shrinkToFit="false"/>
      <protection locked="true" hidden="false"/>
    </xf>
    <xf numFmtId="166" fontId="0" fillId="0" borderId="0" xfId="0" applyFont="true" applyBorder="false" applyAlignment="true" applyProtection="false">
      <alignment horizontal="left"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548235"/>
      <rgbColor rgb="FF800080"/>
      <rgbColor rgb="FF008080"/>
      <rgbColor rgb="FFB4C7E7"/>
      <rgbColor rgb="FF808080"/>
      <rgbColor rgb="FFAE78D6"/>
      <rgbColor rgb="FF7030A0"/>
      <rgbColor rgb="FFFFF8E5"/>
      <rgbColor rgb="FFDEEBF7"/>
      <rgbColor rgb="FF660066"/>
      <rgbColor rgb="FFFF8080"/>
      <rgbColor rgb="FF0563C1"/>
      <rgbColor rgb="FFBDD7EE"/>
      <rgbColor rgb="FF000080"/>
      <rgbColor rgb="FFFF00FF"/>
      <rgbColor rgb="FFFFFF00"/>
      <rgbColor rgb="FF00FFFF"/>
      <rgbColor rgb="FF800080"/>
      <rgbColor rgb="FF800000"/>
      <rgbColor rgb="FF008080"/>
      <rgbColor rgb="FF0000FF"/>
      <rgbColor rgb="FF00CCFF"/>
      <rgbColor rgb="FFDAE3F3"/>
      <rgbColor rgb="FFE2F0D9"/>
      <rgbColor rgb="FFFFF2CC"/>
      <rgbColor rgb="FF9DC3E6"/>
      <rgbColor rgb="FFF8F3FB"/>
      <rgbColor rgb="FFE2CFF1"/>
      <rgbColor rgb="FFFFC7CE"/>
      <rgbColor rgb="FF2E75B6"/>
      <rgbColor rgb="FF33CCCC"/>
      <rgbColor rgb="FF81BA5A"/>
      <rgbColor rgb="FFFFD966"/>
      <rgbColor rgb="FFBF9000"/>
      <rgbColor rgb="FFFF6600"/>
      <rgbColor rgb="FF666699"/>
      <rgbColor rgb="FFC5E0B4"/>
      <rgbColor rgb="FF203864"/>
      <rgbColor rgb="FF339966"/>
      <rgbColor rgb="FF181717"/>
      <rgbColor rgb="FF262626"/>
      <rgbColor rgb="FF993300"/>
      <rgbColor rgb="FF993366"/>
      <rgbColor rgb="FF333399"/>
      <rgbColor rgb="FF3B3838"/>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international.viu.ca/cost-calculato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7"/>
  <sheetViews>
    <sheetView showFormulas="false" showGridLines="false" showRowColHeaders="true" showZeros="true" rightToLeft="false" tabSelected="true" showOutlineSymbols="true" defaultGridColor="true" view="normal" topLeftCell="A7" colorId="64" zoomScale="100" zoomScaleNormal="100" zoomScalePageLayoutView="100" workbookViewId="0">
      <selection pane="topLeft" activeCell="B21" activeCellId="0" sqref="B21"/>
    </sheetView>
  </sheetViews>
  <sheetFormatPr defaultColWidth="8.859375" defaultRowHeight="15" zeroHeight="false" outlineLevelRow="0" outlineLevelCol="0"/>
  <cols>
    <col collapsed="false" customWidth="false" hidden="false" outlineLevel="0" max="1" min="1" style="1" width="8.86"/>
    <col collapsed="false" customWidth="true" hidden="false" outlineLevel="0" max="2" min="2" style="1" width="23.14"/>
    <col collapsed="false" customWidth="true" hidden="false" outlineLevel="0" max="3" min="3" style="1" width="62.86"/>
    <col collapsed="false" customWidth="false" hidden="false" outlineLevel="0" max="16384" min="4" style="1" width="8.86"/>
  </cols>
  <sheetData>
    <row r="1" customFormat="false" ht="47.25" hidden="false" customHeight="true" outlineLevel="0" collapsed="false">
      <c r="A1" s="2" t="s">
        <v>0</v>
      </c>
      <c r="B1" s="2"/>
      <c r="C1" s="2"/>
      <c r="D1" s="2"/>
      <c r="E1" s="3"/>
      <c r="F1" s="3"/>
      <c r="G1" s="3"/>
      <c r="H1" s="3"/>
      <c r="I1" s="3"/>
    </row>
    <row r="3" customFormat="false" ht="21" hidden="false" customHeight="true" outlineLevel="0" collapsed="false">
      <c r="A3" s="4" t="s">
        <v>1</v>
      </c>
      <c r="B3" s="5"/>
      <c r="C3" s="5"/>
    </row>
    <row r="4" customFormat="false" ht="44.25" hidden="false" customHeight="true" outlineLevel="0" collapsed="false">
      <c r="B4" s="6" t="s">
        <v>2</v>
      </c>
      <c r="C4" s="7" t="s">
        <v>3</v>
      </c>
      <c r="D4" s="7"/>
    </row>
    <row r="5" customFormat="false" ht="44.25" hidden="false" customHeight="true" outlineLevel="0" collapsed="false">
      <c r="B5" s="8" t="s">
        <v>4</v>
      </c>
      <c r="C5" s="9" t="s">
        <v>5</v>
      </c>
      <c r="D5" s="9"/>
    </row>
    <row r="6" customFormat="false" ht="44.25" hidden="false" customHeight="true" outlineLevel="0" collapsed="false">
      <c r="B6" s="10" t="s">
        <v>6</v>
      </c>
      <c r="C6" s="11" t="s">
        <v>7</v>
      </c>
      <c r="D6" s="11"/>
    </row>
    <row r="8" customFormat="false" ht="21" hidden="false" customHeight="true" outlineLevel="0" collapsed="false">
      <c r="A8" s="4" t="s">
        <v>8</v>
      </c>
      <c r="B8" s="5"/>
      <c r="C8" s="5"/>
    </row>
    <row r="9" customFormat="false" ht="63.75" hidden="false" customHeight="true" outlineLevel="0" collapsed="false">
      <c r="B9" s="12" t="s">
        <v>9</v>
      </c>
      <c r="C9" s="13" t="s">
        <v>10</v>
      </c>
      <c r="D9" s="14"/>
    </row>
    <row r="10" customFormat="false" ht="21" hidden="false" customHeight="true" outlineLevel="0" collapsed="false">
      <c r="B10" s="15" t="s">
        <v>11</v>
      </c>
      <c r="C10" s="16" t="s">
        <v>12</v>
      </c>
      <c r="D10" s="17"/>
    </row>
    <row r="12" customFormat="false" ht="21" hidden="false" customHeight="true" outlineLevel="0" collapsed="false">
      <c r="A12" s="4" t="s">
        <v>13</v>
      </c>
      <c r="B12" s="18"/>
      <c r="C12" s="18"/>
    </row>
    <row r="13" customFormat="false" ht="21" hidden="false" customHeight="true" outlineLevel="0" collapsed="false">
      <c r="B13" s="12" t="s">
        <v>14</v>
      </c>
      <c r="C13" s="13" t="s">
        <v>15</v>
      </c>
      <c r="D13" s="14"/>
    </row>
    <row r="14" customFormat="false" ht="21" hidden="false" customHeight="true" outlineLevel="0" collapsed="false">
      <c r="B14" s="12" t="s">
        <v>16</v>
      </c>
      <c r="C14" s="13" t="s">
        <v>17</v>
      </c>
      <c r="D14" s="14"/>
    </row>
    <row r="15" customFormat="false" ht="21" hidden="false" customHeight="true" outlineLevel="0" collapsed="false">
      <c r="B15" s="15" t="s">
        <v>18</v>
      </c>
      <c r="C15" s="16" t="s">
        <v>19</v>
      </c>
      <c r="D15" s="17"/>
    </row>
    <row r="17" customFormat="false" ht="21" hidden="false" customHeight="true" outlineLevel="0" collapsed="false">
      <c r="A17" s="4" t="s">
        <v>20</v>
      </c>
      <c r="B17" s="18"/>
      <c r="C17" s="18"/>
    </row>
    <row r="18" customFormat="false" ht="21" hidden="false" customHeight="true" outlineLevel="0" collapsed="false">
      <c r="B18" s="17" t="s">
        <v>21</v>
      </c>
      <c r="C18" s="16"/>
      <c r="D18" s="17"/>
    </row>
    <row r="20" customFormat="false" ht="21" hidden="false" customHeight="true" outlineLevel="0" collapsed="false">
      <c r="A20" s="4" t="s">
        <v>22</v>
      </c>
      <c r="B20" s="18"/>
      <c r="C20" s="18"/>
    </row>
    <row r="21" customFormat="false" ht="21" hidden="false" customHeight="true" outlineLevel="0" collapsed="false">
      <c r="B21" s="19" t="s">
        <v>23</v>
      </c>
      <c r="C21" s="16"/>
      <c r="D21" s="17"/>
    </row>
    <row r="23" customFormat="false" ht="21" hidden="false" customHeight="true" outlineLevel="0" collapsed="false">
      <c r="A23" s="4" t="s">
        <v>24</v>
      </c>
      <c r="B23" s="18"/>
      <c r="C23" s="18"/>
    </row>
    <row r="24" customFormat="false" ht="61.5" hidden="false" customHeight="true" outlineLevel="0" collapsed="false">
      <c r="B24" s="11" t="s">
        <v>25</v>
      </c>
      <c r="C24" s="11"/>
      <c r="D24" s="17"/>
    </row>
    <row r="26" customFormat="false" ht="21" hidden="false" customHeight="true" outlineLevel="0" collapsed="false">
      <c r="A26" s="4" t="s">
        <v>26</v>
      </c>
      <c r="B26" s="18"/>
      <c r="C26" s="18"/>
    </row>
    <row r="27" customFormat="false" ht="46.5" hidden="false" customHeight="true" outlineLevel="0" collapsed="false">
      <c r="B27" s="11" t="s">
        <v>27</v>
      </c>
      <c r="C27" s="11"/>
      <c r="D27" s="17"/>
    </row>
  </sheetData>
  <sheetProtection algorithmName="SHA-512" hashValue="6LjTtj3N5dfVWj+KWrCHhQsTEXPaciDox/XoQTiuSBrutfOQ/PmekB/V+hqIXqTlqfS3GKFkeUkflDh2VAY/cg==" saltValue="0V1JY2qfh+pGaCH4Dy2YHA==" spinCount="100000" sheet="true" objects="true" scenarios="true"/>
  <mergeCells count="6">
    <mergeCell ref="A1:D1"/>
    <mergeCell ref="C4:D4"/>
    <mergeCell ref="C5:D5"/>
    <mergeCell ref="C6:D6"/>
    <mergeCell ref="B24:C24"/>
    <mergeCell ref="B27:C27"/>
  </mergeCells>
  <hyperlinks>
    <hyperlink ref="B21" r:id="rId1" display="Please visit VIU Cost Calculator"/>
  </hyperlinks>
  <printOptions headings="false" gridLines="false" gridLinesSet="true" horizontalCentered="false" verticalCentered="false"/>
  <pageMargins left="0.15" right="0.15"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1"/>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6" activeCellId="0" sqref="C6"/>
    </sheetView>
  </sheetViews>
  <sheetFormatPr defaultColWidth="8.859375" defaultRowHeight="15" zeroHeight="false" outlineLevelRow="0" outlineLevelCol="0"/>
  <cols>
    <col collapsed="false" customWidth="true" hidden="false" outlineLevel="0" max="1" min="1" style="1" width="4.42"/>
    <col collapsed="false" customWidth="true" hidden="false" outlineLevel="0" max="2" min="2" style="1" width="20.42"/>
    <col collapsed="false" customWidth="true" hidden="false" outlineLevel="0" max="3" min="3" style="20" width="14.71"/>
    <col collapsed="false" customWidth="true" hidden="false" outlineLevel="0" max="4" min="4" style="20" width="4.29"/>
    <col collapsed="false" customWidth="true" hidden="false" outlineLevel="0" max="5" min="5" style="20" width="4.57"/>
    <col collapsed="false" customWidth="true" hidden="false" outlineLevel="0" max="6" min="6" style="21" width="20.14"/>
    <col collapsed="false" customWidth="true" hidden="false" outlineLevel="0" max="8" min="7" style="20" width="15.29"/>
    <col collapsed="false" customWidth="true" hidden="false" outlineLevel="0" max="9" min="9" style="1" width="4.42"/>
    <col collapsed="false" customWidth="false" hidden="false" outlineLevel="0" max="16384" min="10" style="1" width="8.86"/>
  </cols>
  <sheetData>
    <row r="1" customFormat="false" ht="30" hidden="false" customHeight="true" outlineLevel="0" collapsed="false">
      <c r="A1" s="22" t="s">
        <v>28</v>
      </c>
      <c r="B1" s="22"/>
      <c r="C1" s="22"/>
      <c r="D1" s="22"/>
      <c r="E1" s="22"/>
      <c r="F1" s="22"/>
      <c r="G1" s="22"/>
      <c r="H1" s="22"/>
      <c r="I1" s="22"/>
    </row>
    <row r="2" customFormat="false" ht="18.55" hidden="false" customHeight="false" outlineLevel="0" collapsed="false">
      <c r="B2" s="23"/>
    </row>
    <row r="3" s="29" customFormat="true" ht="21" hidden="false" customHeight="true" outlineLevel="0" collapsed="false">
      <c r="A3" s="24"/>
      <c r="B3" s="24"/>
      <c r="C3" s="25"/>
      <c r="D3" s="25"/>
      <c r="E3" s="26"/>
      <c r="F3" s="27"/>
      <c r="G3" s="26"/>
      <c r="H3" s="26"/>
      <c r="I3" s="28"/>
    </row>
    <row r="4" s="29" customFormat="true" ht="15" hidden="false" customHeight="true" outlineLevel="0" collapsed="false">
      <c r="A4" s="24"/>
      <c r="B4" s="30"/>
      <c r="C4" s="31" t="s">
        <v>29</v>
      </c>
      <c r="D4" s="32"/>
      <c r="E4" s="33"/>
      <c r="F4" s="34"/>
      <c r="G4" s="35" t="s">
        <v>30</v>
      </c>
      <c r="H4" s="35"/>
      <c r="I4" s="28"/>
    </row>
    <row r="5" s="29" customFormat="true" ht="42" hidden="false" customHeight="true" outlineLevel="0" collapsed="false">
      <c r="A5" s="24"/>
      <c r="B5" s="30"/>
      <c r="C5" s="31"/>
      <c r="D5" s="32"/>
      <c r="E5" s="33"/>
      <c r="F5" s="34"/>
      <c r="G5" s="36" t="s">
        <v>31</v>
      </c>
      <c r="H5" s="37" t="s">
        <v>32</v>
      </c>
      <c r="I5" s="28"/>
    </row>
    <row r="6" s="29" customFormat="true" ht="39" hidden="false" customHeight="true" outlineLevel="0" collapsed="false">
      <c r="A6" s="24"/>
      <c r="B6" s="38" t="s">
        <v>33</v>
      </c>
      <c r="C6" s="39" t="s">
        <v>34</v>
      </c>
      <c r="D6" s="40"/>
      <c r="E6" s="41"/>
      <c r="F6" s="42" t="s">
        <v>33</v>
      </c>
      <c r="G6" s="43" t="n">
        <f aca="false">VLOOKUP(Versant!C6,DATA!A2:C7,2,FALSE())</f>
        <v>1</v>
      </c>
      <c r="H6" s="44" t="n">
        <f aca="false">VLOOKUP(Versant!C6,DATA!A2:C7,3,FALSE())</f>
        <v>2</v>
      </c>
      <c r="I6" s="28"/>
    </row>
    <row r="7" s="29" customFormat="true" ht="39" hidden="false" customHeight="true" outlineLevel="0" collapsed="false">
      <c r="A7" s="24"/>
      <c r="B7" s="45" t="s">
        <v>35</v>
      </c>
      <c r="C7" s="46" t="s">
        <v>34</v>
      </c>
      <c r="D7" s="40"/>
      <c r="E7" s="41"/>
      <c r="F7" s="47" t="s">
        <v>35</v>
      </c>
      <c r="G7" s="48" t="n">
        <f aca="false">VLOOKUP(Versant!C7,DATA!A2:C7,2,FALSE())</f>
        <v>1</v>
      </c>
      <c r="H7" s="49" t="n">
        <f aca="false">VLOOKUP(Versant!C7,DATA!A2:C7,3,FALSE())</f>
        <v>2</v>
      </c>
      <c r="I7" s="28"/>
    </row>
    <row r="8" s="29" customFormat="true" ht="39" hidden="false" customHeight="true" outlineLevel="0" collapsed="false">
      <c r="A8" s="24"/>
      <c r="B8" s="24"/>
      <c r="C8" s="25"/>
      <c r="D8" s="25"/>
      <c r="E8" s="26"/>
      <c r="F8" s="50" t="s">
        <v>36</v>
      </c>
      <c r="G8" s="51" t="n">
        <f aca="false">G6+G7</f>
        <v>2</v>
      </c>
      <c r="H8" s="52" t="n">
        <f aca="false">H6+H7</f>
        <v>4</v>
      </c>
      <c r="I8" s="28"/>
    </row>
    <row r="9" s="29" customFormat="true" ht="21" hidden="false" customHeight="true" outlineLevel="0" collapsed="false">
      <c r="A9" s="24"/>
      <c r="B9" s="24"/>
      <c r="C9" s="25"/>
      <c r="D9" s="25"/>
      <c r="E9" s="26"/>
      <c r="F9" s="27"/>
      <c r="G9" s="26"/>
      <c r="H9" s="26"/>
      <c r="I9" s="28"/>
    </row>
    <row r="10" s="29" customFormat="true" ht="15" hidden="false" customHeight="false" outlineLevel="0" collapsed="false">
      <c r="C10" s="53"/>
      <c r="D10" s="53"/>
      <c r="E10" s="53"/>
      <c r="G10" s="29" t="s">
        <v>37</v>
      </c>
      <c r="H10" s="53"/>
    </row>
    <row r="11" customFormat="false" ht="15.75" hidden="false" customHeight="false" outlineLevel="0" collapsed="false">
      <c r="F11" s="54"/>
    </row>
  </sheetData>
  <sheetProtection algorithmName="SHA-512" hashValue="JBBrBLd8FBnXt7Rv9SNtYT+D6ddBUSbk2loo3j4I2QedByJGZZ06CqN2wlnM2BzfE0ng6r2kqlbxQus5xaoGcQ==" saltValue="kgO9oJLiQ95pHrEqUjIyoQ==" spinCount="100000" sheet="true" objects="true" scenarios="true" selectLockedCells="true"/>
  <mergeCells count="5">
    <mergeCell ref="A1:I1"/>
    <mergeCell ref="B4:B5"/>
    <mergeCell ref="C4:C5"/>
    <mergeCell ref="F4:F5"/>
    <mergeCell ref="G4:H4"/>
  </mergeCells>
  <dataValidations count="2">
    <dataValidation allowBlank="true" errorStyle="stop" operator="between" showDropDown="false" showErrorMessage="true" showInputMessage="true" sqref="D6:E7" type="list">
      <formula1>"LF1,LF2,LF3,UP4,UP5,GP"</formula1>
      <formula2>0</formula2>
    </dataValidation>
    <dataValidation allowBlank="true" errorStyle="stop" operator="between" showDropDown="false" showErrorMessage="true" showInputMessage="true" sqref="C6:C7" type="list">
      <formula1>"LF1,LF2,LF3,UP4,UP5"</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20"/>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7" activeCellId="0" sqref="C7"/>
    </sheetView>
  </sheetViews>
  <sheetFormatPr defaultColWidth="8.859375" defaultRowHeight="15" zeroHeight="false" outlineLevelRow="0" outlineLevelCol="0"/>
  <cols>
    <col collapsed="false" customWidth="true" hidden="false" outlineLevel="0" max="1" min="1" style="20" width="4"/>
    <col collapsed="false" customWidth="true" hidden="false" outlineLevel="0" max="2" min="2" style="20" width="10.14"/>
    <col collapsed="false" customWidth="false" hidden="false" outlineLevel="0" max="3" min="3" style="20" width="8.86"/>
    <col collapsed="false" customWidth="true" hidden="false" outlineLevel="0" max="4" min="4" style="20" width="19.71"/>
    <col collapsed="false" customWidth="false" hidden="false" outlineLevel="0" max="5" min="5" style="20" width="8.86"/>
    <col collapsed="false" customWidth="true" hidden="false" outlineLevel="0" max="6" min="6" style="20" width="4"/>
    <col collapsed="false" customWidth="true" hidden="false" outlineLevel="0" max="7" min="7" style="20" width="4.14"/>
    <col collapsed="false" customWidth="true" hidden="false" outlineLevel="0" max="8" min="8" style="20" width="20.14"/>
    <col collapsed="false" customWidth="true" hidden="false" outlineLevel="0" max="9" min="9" style="20" width="15.29"/>
    <col collapsed="false" customWidth="true" hidden="false" outlineLevel="0" max="10" min="10" style="20" width="16.29"/>
    <col collapsed="false" customWidth="true" hidden="false" outlineLevel="0" max="11" min="11" style="20" width="4"/>
    <col collapsed="false" customWidth="false" hidden="false" outlineLevel="0" max="16384" min="12" style="20" width="8.86"/>
  </cols>
  <sheetData>
    <row r="1" customFormat="false" ht="30" hidden="false" customHeight="true" outlineLevel="0" collapsed="false">
      <c r="A1" s="55" t="s">
        <v>38</v>
      </c>
      <c r="B1" s="55"/>
      <c r="C1" s="55"/>
      <c r="D1" s="55"/>
      <c r="E1" s="55"/>
      <c r="F1" s="55"/>
      <c r="G1" s="55"/>
      <c r="H1" s="55"/>
      <c r="I1" s="55"/>
      <c r="J1" s="55"/>
      <c r="K1" s="55"/>
    </row>
    <row r="2" customFormat="false" ht="15" hidden="false" customHeight="false" outlineLevel="0" collapsed="false">
      <c r="A2" s="53"/>
      <c r="B2" s="56"/>
      <c r="C2" s="53"/>
      <c r="D2" s="53"/>
      <c r="E2" s="53"/>
      <c r="F2" s="53"/>
      <c r="G2" s="53"/>
      <c r="H2" s="53"/>
      <c r="I2" s="53"/>
      <c r="J2" s="53"/>
      <c r="K2" s="53"/>
    </row>
    <row r="3" customFormat="false" ht="15" hidden="false" customHeight="false" outlineLevel="0" collapsed="false">
      <c r="A3" s="53"/>
      <c r="B3" s="56"/>
      <c r="C3" s="53"/>
      <c r="D3" s="53"/>
      <c r="E3" s="53"/>
      <c r="F3" s="53"/>
      <c r="G3" s="57"/>
      <c r="H3" s="57"/>
      <c r="I3" s="57"/>
      <c r="J3" s="57"/>
      <c r="K3" s="57"/>
    </row>
    <row r="4" customFormat="false" ht="15" hidden="false" customHeight="false" outlineLevel="0" collapsed="false">
      <c r="A4" s="58"/>
      <c r="B4" s="58"/>
      <c r="C4" s="58"/>
      <c r="D4" s="58"/>
      <c r="E4" s="58"/>
      <c r="F4" s="58"/>
      <c r="G4" s="57"/>
      <c r="H4" s="59"/>
      <c r="I4" s="60" t="s">
        <v>30</v>
      </c>
      <c r="J4" s="60"/>
      <c r="K4" s="57"/>
    </row>
    <row r="5" customFormat="false" ht="37.5" hidden="false" customHeight="true" outlineLevel="0" collapsed="false">
      <c r="A5" s="58"/>
      <c r="B5" s="61" t="s">
        <v>39</v>
      </c>
      <c r="C5" s="61"/>
      <c r="D5" s="62" t="s">
        <v>29</v>
      </c>
      <c r="E5" s="62"/>
      <c r="F5" s="63"/>
      <c r="G5" s="57"/>
      <c r="H5" s="59"/>
      <c r="I5" s="64" t="s">
        <v>31</v>
      </c>
      <c r="J5" s="65" t="s">
        <v>32</v>
      </c>
      <c r="K5" s="57"/>
    </row>
    <row r="6" customFormat="false" ht="3" hidden="false" customHeight="true" outlineLevel="0" collapsed="false">
      <c r="A6" s="58"/>
      <c r="B6" s="66"/>
      <c r="C6" s="67"/>
      <c r="D6" s="68"/>
      <c r="E6" s="69"/>
      <c r="F6" s="70"/>
      <c r="G6" s="57"/>
      <c r="H6" s="59"/>
      <c r="I6" s="64"/>
      <c r="J6" s="65"/>
      <c r="K6" s="57"/>
    </row>
    <row r="7" customFormat="false" ht="15.75" hidden="false" customHeight="true" outlineLevel="0" collapsed="false">
      <c r="A7" s="58"/>
      <c r="B7" s="71" t="s">
        <v>40</v>
      </c>
      <c r="C7" s="72" t="n">
        <v>5.5</v>
      </c>
      <c r="D7" s="73"/>
      <c r="E7" s="74"/>
      <c r="F7" s="70"/>
      <c r="G7" s="57"/>
      <c r="H7" s="75"/>
      <c r="I7" s="76"/>
      <c r="J7" s="77"/>
      <c r="K7" s="57"/>
    </row>
    <row r="8" customFormat="false" ht="15.75" hidden="false" customHeight="true" outlineLevel="0" collapsed="false">
      <c r="A8" s="58"/>
      <c r="B8" s="78"/>
      <c r="C8" s="79"/>
      <c r="D8" s="80" t="s">
        <v>33</v>
      </c>
      <c r="E8" s="81" t="str">
        <f aca="false">VLOOKUP(SMALL(C7:C9,1),DATA!F1:G7,2,FALSE())</f>
        <v>UP5</v>
      </c>
      <c r="F8" s="70"/>
      <c r="G8" s="57"/>
      <c r="H8" s="82" t="s">
        <v>33</v>
      </c>
      <c r="I8" s="83" t="n">
        <f aca="false">VLOOKUP(IELTS!E8,DATA!A2:C7,2,FALSE())</f>
        <v>1</v>
      </c>
      <c r="J8" s="84" t="n">
        <f aca="false">IF(AND(E8="GP",E12="GP"),1,(I8+1))</f>
        <v>2</v>
      </c>
      <c r="K8" s="57"/>
    </row>
    <row r="9" customFormat="false" ht="15.75" hidden="false" customHeight="true" outlineLevel="0" collapsed="false">
      <c r="A9" s="85"/>
      <c r="B9" s="86" t="s">
        <v>41</v>
      </c>
      <c r="C9" s="87" t="n">
        <v>5.5</v>
      </c>
      <c r="D9" s="86"/>
      <c r="E9" s="88"/>
      <c r="F9" s="70"/>
      <c r="G9" s="57"/>
      <c r="H9" s="89"/>
      <c r="I9" s="90"/>
      <c r="J9" s="91"/>
      <c r="K9" s="57"/>
    </row>
    <row r="10" customFormat="false" ht="3" hidden="false" customHeight="true" outlineLevel="0" collapsed="false">
      <c r="A10" s="85"/>
      <c r="B10" s="92"/>
      <c r="C10" s="93"/>
      <c r="D10" s="92"/>
      <c r="E10" s="94"/>
      <c r="F10" s="95"/>
      <c r="G10" s="96"/>
      <c r="H10" s="97"/>
      <c r="I10" s="98"/>
      <c r="J10" s="99"/>
      <c r="K10" s="100"/>
    </row>
    <row r="11" customFormat="false" ht="15.75" hidden="false" customHeight="true" outlineLevel="0" collapsed="false">
      <c r="A11" s="85"/>
      <c r="B11" s="101" t="s">
        <v>42</v>
      </c>
      <c r="C11" s="102" t="n">
        <v>5.5</v>
      </c>
      <c r="D11" s="103"/>
      <c r="E11" s="104"/>
      <c r="F11" s="70"/>
      <c r="G11" s="57"/>
      <c r="H11" s="105"/>
      <c r="I11" s="106"/>
      <c r="J11" s="107"/>
      <c r="K11" s="57"/>
    </row>
    <row r="12" customFormat="false" ht="15.75" hidden="false" customHeight="true" outlineLevel="0" collapsed="false">
      <c r="A12" s="58"/>
      <c r="B12" s="78"/>
      <c r="C12" s="79"/>
      <c r="D12" s="101" t="s">
        <v>35</v>
      </c>
      <c r="E12" s="81" t="str">
        <f aca="false">VLOOKUP(SMALL(C11:C13,1),DATA!F1:G7,2,FALSE())</f>
        <v>UP5</v>
      </c>
      <c r="F12" s="70"/>
      <c r="G12" s="57"/>
      <c r="H12" s="82" t="s">
        <v>35</v>
      </c>
      <c r="I12" s="108" t="n">
        <f aca="false">VLOOKUP(IELTS!E12,DATA!A2:C7,2,FALSE())</f>
        <v>1</v>
      </c>
      <c r="J12" s="84" t="n">
        <f aca="false">IF(AND(E8="GP",E12="GP"),1,(I12+1))</f>
        <v>2</v>
      </c>
      <c r="K12" s="57"/>
    </row>
    <row r="13" customFormat="false" ht="15.75" hidden="false" customHeight="true" outlineLevel="0" collapsed="false">
      <c r="A13" s="58"/>
      <c r="B13" s="109" t="s">
        <v>43</v>
      </c>
      <c r="C13" s="110" t="n">
        <v>5.5</v>
      </c>
      <c r="D13" s="111"/>
      <c r="E13" s="112"/>
      <c r="F13" s="70"/>
      <c r="G13" s="57"/>
      <c r="H13" s="89"/>
      <c r="I13" s="113"/>
      <c r="J13" s="91"/>
      <c r="K13" s="57"/>
    </row>
    <row r="14" customFormat="false" ht="3" hidden="false" customHeight="true" outlineLevel="0" collapsed="false">
      <c r="A14" s="58"/>
      <c r="B14" s="58"/>
      <c r="C14" s="58"/>
      <c r="D14" s="58"/>
      <c r="E14" s="58"/>
      <c r="F14" s="58"/>
      <c r="G14" s="57"/>
      <c r="H14" s="114"/>
      <c r="I14" s="98"/>
      <c r="J14" s="115"/>
      <c r="K14" s="57"/>
    </row>
    <row r="15" customFormat="false" ht="28.5" hidden="false" customHeight="true" outlineLevel="0" collapsed="false">
      <c r="A15" s="58"/>
      <c r="B15" s="58"/>
      <c r="C15" s="58"/>
      <c r="D15" s="58"/>
      <c r="E15" s="58"/>
      <c r="F15" s="58"/>
      <c r="G15" s="57"/>
      <c r="H15" s="116" t="s">
        <v>36</v>
      </c>
      <c r="I15" s="117" t="n">
        <f aca="false">I8+I12</f>
        <v>2</v>
      </c>
      <c r="J15" s="118" t="n">
        <f aca="false">J8+J12</f>
        <v>4</v>
      </c>
      <c r="K15" s="57"/>
    </row>
    <row r="16" customFormat="false" ht="15" hidden="false" customHeight="false" outlineLevel="0" collapsed="false">
      <c r="A16" s="53"/>
      <c r="B16" s="53"/>
      <c r="C16" s="53"/>
      <c r="D16" s="53"/>
      <c r="E16" s="53"/>
      <c r="F16" s="53"/>
      <c r="G16" s="57"/>
      <c r="H16" s="57"/>
      <c r="I16" s="57"/>
      <c r="J16" s="57"/>
      <c r="K16" s="57"/>
    </row>
    <row r="17" customFormat="false" ht="15" hidden="false" customHeight="false" outlineLevel="0" collapsed="false">
      <c r="A17" s="53"/>
      <c r="B17" s="53"/>
      <c r="C17" s="53"/>
      <c r="D17" s="53"/>
      <c r="E17" s="53"/>
      <c r="F17" s="53"/>
      <c r="G17" s="53"/>
      <c r="H17" s="53"/>
      <c r="I17" s="119" t="s">
        <v>37</v>
      </c>
      <c r="J17" s="53"/>
      <c r="K17" s="53"/>
    </row>
    <row r="18" customFormat="false" ht="15" hidden="false" customHeight="false" outlineLevel="0" collapsed="false">
      <c r="A18" s="53"/>
      <c r="B18" s="53"/>
      <c r="C18" s="53"/>
      <c r="D18" s="53"/>
      <c r="E18" s="53"/>
      <c r="F18" s="53"/>
      <c r="G18" s="53"/>
      <c r="H18" s="120"/>
      <c r="I18" s="53"/>
      <c r="J18" s="53"/>
      <c r="K18" s="53"/>
    </row>
    <row r="19" customFormat="false" ht="15" hidden="false" customHeight="false" outlineLevel="0" collapsed="false">
      <c r="A19" s="53"/>
      <c r="C19" s="53"/>
      <c r="D19" s="121"/>
      <c r="E19" s="53"/>
      <c r="F19" s="53"/>
      <c r="G19" s="53"/>
      <c r="I19" s="53"/>
      <c r="J19" s="53"/>
      <c r="K19" s="53"/>
    </row>
    <row r="20" customFormat="false" ht="18.75" hidden="false" customHeight="true" outlineLevel="0" collapsed="false">
      <c r="A20" s="122" t="s">
        <v>44</v>
      </c>
      <c r="B20" s="122"/>
      <c r="C20" s="122"/>
      <c r="D20" s="122"/>
      <c r="E20" s="122"/>
      <c r="F20" s="122"/>
      <c r="G20" s="122"/>
      <c r="H20" s="122"/>
      <c r="I20" s="122"/>
      <c r="J20" s="122"/>
      <c r="K20" s="122"/>
    </row>
  </sheetData>
  <sheetProtection algorithmName="SHA-512" hashValue="dxATUIzwndn5kIHeYKWOHXbTLQvDrGpI9K44XolJ3gmniQPob2eeNNdEh+nNQ5rLLR1QDSYCK6LihxGHLvD+lg==" saltValue="E9dSyt/kFZdjesIC78URng==" spinCount="100000" sheet="true" objects="true" scenarios="true" selectLockedCells="true"/>
  <mergeCells count="8">
    <mergeCell ref="A1:K1"/>
    <mergeCell ref="H4:H6"/>
    <mergeCell ref="I4:J4"/>
    <mergeCell ref="B5:C5"/>
    <mergeCell ref="D5:E5"/>
    <mergeCell ref="I5:I6"/>
    <mergeCell ref="J5:J6"/>
    <mergeCell ref="A20:K20"/>
  </mergeCells>
  <conditionalFormatting sqref="A20:K20">
    <cfRule type="expression" priority="2" aboveAverage="0" equalAverage="0" bottom="0" percent="0" rank="0" text="" dxfId="0">
      <formula>AND(E8="GP",E12&lt;&gt;"GP")</formula>
    </cfRule>
    <cfRule type="expression" priority="3" aboveAverage="0" equalAverage="0" bottom="0" percent="0" rank="0" text="" dxfId="1">
      <formula>AND(E12="GP",E8&lt;&gt;"GP")</formula>
    </cfRule>
  </conditionalFormatting>
  <dataValidations count="2">
    <dataValidation allowBlank="true" errorStyle="stop" operator="between" showDropDown="false" showErrorMessage="true" showInputMessage="true" sqref="C7 C9 C13" type="list">
      <formula1>"3.5,4.0,4.5,5.0,5.5,6.0,6.5"</formula1>
      <formula2>0</formula2>
    </dataValidation>
    <dataValidation allowBlank="true" errorStyle="stop" operator="between" showDropDown="false" showErrorMessage="true" showInputMessage="true" sqref="C11" type="list">
      <formula1>"Please Select,3.5,4.0,4.5,5.0,5.5,6.0,6.5"</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27"/>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7" activeCellId="0" sqref="C7"/>
    </sheetView>
  </sheetViews>
  <sheetFormatPr defaultColWidth="8.859375" defaultRowHeight="15" zeroHeight="false" outlineLevelRow="0" outlineLevelCol="0"/>
  <cols>
    <col collapsed="false" customWidth="true" hidden="false" outlineLevel="0" max="1" min="1" style="123" width="6"/>
    <col collapsed="false" customWidth="true" hidden="false" outlineLevel="0" max="2" min="2" style="123" width="10.71"/>
    <col collapsed="false" customWidth="true" hidden="false" outlineLevel="0" max="3" min="3" style="123" width="11.14"/>
    <col collapsed="false" customWidth="true" hidden="true" outlineLevel="0" max="4" min="4" style="123" width="9"/>
    <col collapsed="false" customWidth="true" hidden="false" outlineLevel="0" max="5" min="5" style="123" width="18.57"/>
    <col collapsed="false" customWidth="true" hidden="false" outlineLevel="0" max="6" min="6" style="123" width="7.15"/>
    <col collapsed="false" customWidth="true" hidden="false" outlineLevel="0" max="8" min="7" style="123" width="6"/>
    <col collapsed="false" customWidth="true" hidden="false" outlineLevel="0" max="9" min="9" style="123" width="20.14"/>
    <col collapsed="false" customWidth="true" hidden="false" outlineLevel="0" max="11" min="10" style="123" width="15.57"/>
    <col collapsed="false" customWidth="true" hidden="false" outlineLevel="0" max="12" min="12" style="123" width="6"/>
    <col collapsed="false" customWidth="false" hidden="false" outlineLevel="0" max="16384" min="13" style="123" width="8.86"/>
  </cols>
  <sheetData>
    <row r="1" s="20" customFormat="true" ht="30" hidden="false" customHeight="true" outlineLevel="0" collapsed="false">
      <c r="A1" s="124" t="s">
        <v>45</v>
      </c>
      <c r="B1" s="124"/>
      <c r="C1" s="124"/>
      <c r="D1" s="124"/>
      <c r="E1" s="124"/>
      <c r="F1" s="124"/>
      <c r="G1" s="124"/>
      <c r="H1" s="124"/>
      <c r="I1" s="124"/>
      <c r="J1" s="124"/>
      <c r="K1" s="124"/>
      <c r="L1" s="124"/>
    </row>
    <row r="2" s="20" customFormat="true" ht="15" hidden="false" customHeight="false" outlineLevel="0" collapsed="false">
      <c r="A2" s="53"/>
      <c r="B2" s="56"/>
      <c r="C2" s="53"/>
      <c r="D2" s="53"/>
      <c r="E2" s="53"/>
      <c r="F2" s="53"/>
      <c r="G2" s="53"/>
      <c r="H2" s="53"/>
      <c r="I2" s="53"/>
      <c r="J2" s="53"/>
      <c r="K2" s="53"/>
      <c r="L2" s="53"/>
    </row>
    <row r="3" s="20" customFormat="true" ht="15" hidden="false" customHeight="false" outlineLevel="0" collapsed="false">
      <c r="A3" s="53"/>
      <c r="B3" s="56"/>
      <c r="C3" s="53"/>
      <c r="D3" s="53"/>
      <c r="E3" s="53"/>
      <c r="F3" s="53"/>
      <c r="G3" s="53"/>
      <c r="H3" s="125"/>
      <c r="I3" s="125"/>
      <c r="J3" s="125"/>
      <c r="K3" s="125"/>
      <c r="L3" s="125"/>
    </row>
    <row r="4" s="20" customFormat="true" ht="15" hidden="false" customHeight="false" outlineLevel="0" collapsed="false">
      <c r="A4" s="126"/>
      <c r="B4" s="126"/>
      <c r="C4" s="126"/>
      <c r="D4" s="126"/>
      <c r="E4" s="126"/>
      <c r="F4" s="126"/>
      <c r="G4" s="126"/>
      <c r="H4" s="125"/>
      <c r="I4" s="127"/>
      <c r="J4" s="128" t="s">
        <v>30</v>
      </c>
      <c r="K4" s="128"/>
      <c r="L4" s="125"/>
    </row>
    <row r="5" s="20" customFormat="true" ht="37.5" hidden="false" customHeight="true" outlineLevel="0" collapsed="false">
      <c r="A5" s="126"/>
      <c r="B5" s="129" t="s">
        <v>46</v>
      </c>
      <c r="C5" s="129"/>
      <c r="D5" s="130" t="s">
        <v>47</v>
      </c>
      <c r="E5" s="131" t="s">
        <v>29</v>
      </c>
      <c r="F5" s="131"/>
      <c r="G5" s="132"/>
      <c r="H5" s="125"/>
      <c r="I5" s="127"/>
      <c r="J5" s="133" t="s">
        <v>31</v>
      </c>
      <c r="K5" s="134" t="s">
        <v>32</v>
      </c>
      <c r="L5" s="125"/>
    </row>
    <row r="6" s="20" customFormat="true" ht="3" hidden="false" customHeight="true" outlineLevel="0" collapsed="false">
      <c r="A6" s="126"/>
      <c r="B6" s="135"/>
      <c r="C6" s="136"/>
      <c r="D6" s="137"/>
      <c r="E6" s="138"/>
      <c r="F6" s="139"/>
      <c r="G6" s="140"/>
      <c r="H6" s="125"/>
      <c r="I6" s="127"/>
      <c r="J6" s="133"/>
      <c r="K6" s="134"/>
      <c r="L6" s="125"/>
    </row>
    <row r="7" s="20" customFormat="true" ht="15.75" hidden="false" customHeight="true" outlineLevel="0" collapsed="false">
      <c r="A7" s="126"/>
      <c r="B7" s="141" t="s">
        <v>40</v>
      </c>
      <c r="C7" s="142" t="s">
        <v>48</v>
      </c>
      <c r="D7" s="143" t="n">
        <f aca="false">VLOOKUP(C7,DATA!J2:N6,5,FALSE())</f>
        <v>5</v>
      </c>
      <c r="E7" s="144"/>
      <c r="F7" s="145"/>
      <c r="G7" s="140"/>
      <c r="H7" s="125"/>
      <c r="I7" s="146"/>
      <c r="J7" s="147"/>
      <c r="K7" s="148"/>
      <c r="L7" s="125"/>
    </row>
    <row r="8" s="20" customFormat="true" ht="15.75" hidden="false" customHeight="true" outlineLevel="0" collapsed="false">
      <c r="A8" s="126"/>
      <c r="B8" s="149"/>
      <c r="C8" s="150"/>
      <c r="D8" s="151"/>
      <c r="E8" s="152" t="s">
        <v>33</v>
      </c>
      <c r="F8" s="153" t="str">
        <f aca="false">VLOOKUP(SMALL(D7:D9,1),DATA!N2:O6,2,FALSE())</f>
        <v>UP5</v>
      </c>
      <c r="G8" s="140"/>
      <c r="H8" s="125"/>
      <c r="I8" s="154" t="s">
        <v>33</v>
      </c>
      <c r="J8" s="155" t="n">
        <f aca="false">IF(OR(F8="N/A",F12="N/A"),"Versant Test",VLOOKUP(F8,DATA!A2:C7,2,FALSE()))</f>
        <v>1</v>
      </c>
      <c r="K8" s="156" t="n">
        <f aca="false">IF(J8="Versant Test","Versant Test",(IF(AND(F8="GP",F12="GP"),1,(J8+1))))</f>
        <v>2</v>
      </c>
      <c r="L8" s="125"/>
    </row>
    <row r="9" s="20" customFormat="true" ht="15.75" hidden="false" customHeight="true" outlineLevel="0" collapsed="false">
      <c r="A9" s="126"/>
      <c r="B9" s="157" t="s">
        <v>41</v>
      </c>
      <c r="C9" s="158" t="s">
        <v>48</v>
      </c>
      <c r="D9" s="159" t="n">
        <f aca="false">VLOOKUP(C9,DATA!K2:N6,4,FALSE())</f>
        <v>5</v>
      </c>
      <c r="E9" s="160"/>
      <c r="F9" s="161"/>
      <c r="G9" s="140"/>
      <c r="H9" s="125"/>
      <c r="I9" s="162"/>
      <c r="J9" s="163"/>
      <c r="K9" s="164"/>
      <c r="L9" s="125"/>
    </row>
    <row r="10" s="20" customFormat="true" ht="3" hidden="false" customHeight="true" outlineLevel="0" collapsed="false">
      <c r="A10" s="126"/>
      <c r="B10" s="165"/>
      <c r="C10" s="166"/>
      <c r="D10" s="167"/>
      <c r="E10" s="168"/>
      <c r="F10" s="169"/>
      <c r="G10" s="140"/>
      <c r="H10" s="125"/>
      <c r="I10" s="170"/>
      <c r="J10" s="171"/>
      <c r="K10" s="172"/>
      <c r="L10" s="125"/>
    </row>
    <row r="11" s="20" customFormat="true" ht="15.75" hidden="false" customHeight="true" outlineLevel="0" collapsed="false">
      <c r="A11" s="126"/>
      <c r="B11" s="141" t="s">
        <v>42</v>
      </c>
      <c r="C11" s="142" t="s">
        <v>49</v>
      </c>
      <c r="D11" s="143" t="n">
        <f aca="false">VLOOKUP(C11,DATA!L2:N6,3,FALSE())</f>
        <v>5</v>
      </c>
      <c r="E11" s="173"/>
      <c r="F11" s="145"/>
      <c r="G11" s="140"/>
      <c r="H11" s="125"/>
      <c r="I11" s="174"/>
      <c r="J11" s="175"/>
      <c r="K11" s="176"/>
      <c r="L11" s="125"/>
    </row>
    <row r="12" s="20" customFormat="true" ht="15.75" hidden="false" customHeight="true" outlineLevel="0" collapsed="false">
      <c r="A12" s="126"/>
      <c r="B12" s="149"/>
      <c r="C12" s="150"/>
      <c r="D12" s="151"/>
      <c r="E12" s="152" t="s">
        <v>35</v>
      </c>
      <c r="F12" s="153" t="str">
        <f aca="false">VLOOKUP(SMALL(D11:D13,1),DATA!N2:O6,2,FALSE())</f>
        <v>UP5</v>
      </c>
      <c r="G12" s="140"/>
      <c r="H12" s="125"/>
      <c r="I12" s="154" t="s">
        <v>35</v>
      </c>
      <c r="J12" s="155" t="n">
        <f aca="false">IF(OR(F8="N/A",F12="N/A"),"Versant Test",VLOOKUP(F12,DATA!A2:C7,2,FALSE()))</f>
        <v>1</v>
      </c>
      <c r="K12" s="156" t="n">
        <f aca="false">IF(J12="Versant Test","Versant Test",(IF(AND(F8="GP",F12="GP"),1,(J12+1))))</f>
        <v>2</v>
      </c>
      <c r="L12" s="125"/>
    </row>
    <row r="13" s="20" customFormat="true" ht="15.75" hidden="false" customHeight="true" outlineLevel="0" collapsed="false">
      <c r="A13" s="126"/>
      <c r="B13" s="177" t="s">
        <v>43</v>
      </c>
      <c r="C13" s="178" t="s">
        <v>50</v>
      </c>
      <c r="D13" s="179" t="n">
        <f aca="false">VLOOKUP(C13,DATA!M2:N6,2,FALSE())</f>
        <v>5</v>
      </c>
      <c r="E13" s="180"/>
      <c r="F13" s="181"/>
      <c r="G13" s="140"/>
      <c r="H13" s="125"/>
      <c r="I13" s="162"/>
      <c r="J13" s="163"/>
      <c r="K13" s="164"/>
      <c r="L13" s="125"/>
    </row>
    <row r="14" s="20" customFormat="true" ht="3" hidden="false" customHeight="true" outlineLevel="0" collapsed="false">
      <c r="A14" s="126"/>
      <c r="B14" s="126"/>
      <c r="C14" s="126"/>
      <c r="D14" s="126"/>
      <c r="E14" s="126"/>
      <c r="F14" s="126"/>
      <c r="G14" s="126"/>
      <c r="H14" s="125"/>
      <c r="I14" s="170"/>
      <c r="J14" s="171"/>
      <c r="K14" s="172"/>
      <c r="L14" s="125"/>
    </row>
    <row r="15" s="20" customFormat="true" ht="28.5" hidden="false" customHeight="true" outlineLevel="0" collapsed="false">
      <c r="A15" s="126"/>
      <c r="B15" s="126"/>
      <c r="C15" s="126"/>
      <c r="D15" s="126"/>
      <c r="E15" s="126"/>
      <c r="F15" s="126"/>
      <c r="G15" s="126"/>
      <c r="H15" s="125"/>
      <c r="I15" s="182" t="s">
        <v>36</v>
      </c>
      <c r="J15" s="183" t="n">
        <f aca="false">IF(J12="Versant Test","Versant Test",(J8+J12))</f>
        <v>2</v>
      </c>
      <c r="K15" s="184" t="n">
        <f aca="false">IF(J12="Versant Test","Versant Test",(K8+K12))</f>
        <v>4</v>
      </c>
      <c r="L15" s="125"/>
    </row>
    <row r="16" s="20" customFormat="true" ht="15" hidden="false" customHeight="false" outlineLevel="0" collapsed="false">
      <c r="A16" s="53"/>
      <c r="B16" s="53"/>
      <c r="C16" s="53"/>
      <c r="D16" s="53"/>
      <c r="E16" s="53"/>
      <c r="F16" s="53"/>
      <c r="G16" s="53"/>
      <c r="H16" s="125"/>
      <c r="I16" s="125"/>
      <c r="J16" s="125"/>
      <c r="K16" s="125"/>
      <c r="L16" s="125"/>
    </row>
    <row r="17" s="20" customFormat="true" ht="15" hidden="false" customHeight="false" outlineLevel="0" collapsed="false">
      <c r="A17" s="53"/>
      <c r="B17" s="53"/>
      <c r="C17" s="53"/>
      <c r="D17" s="53"/>
      <c r="E17" s="53"/>
      <c r="F17" s="53"/>
      <c r="G17" s="53"/>
      <c r="H17" s="53"/>
      <c r="I17" s="53"/>
      <c r="J17" s="119" t="s">
        <v>37</v>
      </c>
      <c r="K17" s="53"/>
      <c r="L17" s="53"/>
    </row>
    <row r="20" customFormat="false" ht="18" hidden="false" customHeight="true" outlineLevel="0" collapsed="false">
      <c r="A20" s="122" t="s">
        <v>51</v>
      </c>
      <c r="B20" s="122"/>
      <c r="C20" s="122"/>
      <c r="D20" s="122"/>
      <c r="E20" s="122"/>
      <c r="F20" s="122"/>
      <c r="G20" s="122"/>
      <c r="H20" s="122"/>
      <c r="I20" s="122"/>
      <c r="J20" s="122"/>
      <c r="K20" s="122"/>
      <c r="L20" s="122"/>
    </row>
    <row r="21" customFormat="false" ht="19.5" hidden="false" customHeight="true" outlineLevel="0" collapsed="false">
      <c r="A21" s="122" t="s">
        <v>44</v>
      </c>
      <c r="B21" s="122"/>
      <c r="C21" s="122"/>
      <c r="D21" s="122"/>
      <c r="E21" s="122"/>
      <c r="F21" s="122"/>
      <c r="G21" s="122"/>
      <c r="H21" s="122"/>
      <c r="I21" s="122"/>
      <c r="J21" s="122"/>
      <c r="K21" s="122"/>
      <c r="L21" s="122"/>
    </row>
    <row r="27" customFormat="false" ht="15" hidden="false" customHeight="false" outlineLevel="0" collapsed="false">
      <c r="L27" s="185"/>
    </row>
  </sheetData>
  <sheetProtection algorithmName="SHA-512" hashValue="R6g/Q1Z4odOrzhVNDtKJgt/aWxEGfYLRZsDFcVw+ODo5uKrdqa8KX2VtjIkqtAAvMNbdDgy/HxHwI4snKdayaA==" saltValue="0HWT/UBVzHpIdgyEaCG9xA==" spinCount="100000" sheet="true" objects="true" scenarios="true" selectLockedCells="true"/>
  <mergeCells count="9">
    <mergeCell ref="A1:L1"/>
    <mergeCell ref="I4:I6"/>
    <mergeCell ref="J4:K4"/>
    <mergeCell ref="B5:C5"/>
    <mergeCell ref="E5:F5"/>
    <mergeCell ref="J5:J6"/>
    <mergeCell ref="K5:K6"/>
    <mergeCell ref="A20:L20"/>
    <mergeCell ref="A21:L21"/>
  </mergeCells>
  <conditionalFormatting sqref="A20:L20">
    <cfRule type="expression" priority="2" aboveAverage="0" equalAverage="0" bottom="0" percent="0" rank="0" text="" dxfId="2">
      <formula>J15="Versant Test"</formula>
    </cfRule>
  </conditionalFormatting>
  <conditionalFormatting sqref="A21">
    <cfRule type="expression" priority="3" aboveAverage="0" equalAverage="0" bottom="0" percent="0" rank="0" text="" dxfId="3">
      <formula>AND(F8="GP",F12&lt;&gt;"GP")</formula>
    </cfRule>
    <cfRule type="expression" priority="4" aboveAverage="0" equalAverage="0" bottom="0" percent="0" rank="0" text="" dxfId="4">
      <formula>AND(F12="GP",F8&lt;&gt;"GP")</formula>
    </cfRule>
  </conditionalFormatting>
  <dataValidations count="4">
    <dataValidation allowBlank="true" errorStyle="stop" operator="between" showDropDown="false" showErrorMessage="true" showInputMessage="true" sqref="C11" type="list">
      <formula1>DATA!$L$2:$L$6</formula1>
      <formula2>0</formula2>
    </dataValidation>
    <dataValidation allowBlank="true" errorStyle="stop" operator="between" showDropDown="false" showErrorMessage="true" showInputMessage="true" sqref="C7" type="list">
      <formula1>DATA!$J$2:$J$6</formula1>
      <formula2>0</formula2>
    </dataValidation>
    <dataValidation allowBlank="true" errorStyle="stop" operator="between" showDropDown="false" showErrorMessage="true" showInputMessage="true" sqref="C9" type="list">
      <formula1>DATA!$K$2:$K$6</formula1>
      <formula2>0</formula2>
    </dataValidation>
    <dataValidation allowBlank="true" errorStyle="stop" operator="between" showDropDown="false" showErrorMessage="true" showInputMessage="true" sqref="C13" type="list">
      <formula1>DATA!$M$2:$M$6</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22"/>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7" activeCellId="0" sqref="C7"/>
    </sheetView>
  </sheetViews>
  <sheetFormatPr defaultColWidth="8.859375" defaultRowHeight="15" zeroHeight="false" outlineLevelRow="0" outlineLevelCol="0"/>
  <cols>
    <col collapsed="false" customWidth="true" hidden="false" outlineLevel="0" max="1" min="1" style="20" width="4"/>
    <col collapsed="false" customWidth="true" hidden="false" outlineLevel="0" max="2" min="2" style="20" width="10.14"/>
    <col collapsed="false" customWidth="true" hidden="false" outlineLevel="0" max="3" min="3" style="20" width="10.57"/>
    <col collapsed="false" customWidth="true" hidden="true" outlineLevel="0" max="4" min="4" style="20" width="9.42"/>
    <col collapsed="false" customWidth="true" hidden="false" outlineLevel="0" max="5" min="5" style="20" width="19.71"/>
    <col collapsed="false" customWidth="false" hidden="false" outlineLevel="0" max="6" min="6" style="20" width="8.86"/>
    <col collapsed="false" customWidth="true" hidden="false" outlineLevel="0" max="7" min="7" style="20" width="4"/>
    <col collapsed="false" customWidth="true" hidden="false" outlineLevel="0" max="8" min="8" style="20" width="4.14"/>
    <col collapsed="false" customWidth="true" hidden="false" outlineLevel="0" max="9" min="9" style="20" width="20.14"/>
    <col collapsed="false" customWidth="true" hidden="false" outlineLevel="0" max="10" min="10" style="20" width="16"/>
    <col collapsed="false" customWidth="true" hidden="false" outlineLevel="0" max="11" min="11" style="20" width="16.29"/>
    <col collapsed="false" customWidth="true" hidden="false" outlineLevel="0" max="12" min="12" style="20" width="4"/>
    <col collapsed="false" customWidth="false" hidden="false" outlineLevel="0" max="16384" min="13" style="20" width="8.86"/>
  </cols>
  <sheetData>
    <row r="1" customFormat="false" ht="30" hidden="false" customHeight="true" outlineLevel="0" collapsed="false">
      <c r="A1" s="186" t="s">
        <v>52</v>
      </c>
      <c r="B1" s="186"/>
      <c r="C1" s="186"/>
      <c r="D1" s="186"/>
      <c r="E1" s="186"/>
      <c r="F1" s="186"/>
      <c r="G1" s="186"/>
      <c r="H1" s="186"/>
      <c r="I1" s="186"/>
      <c r="J1" s="186"/>
      <c r="K1" s="186"/>
      <c r="L1" s="186"/>
    </row>
    <row r="2" customFormat="false" ht="15" hidden="false" customHeight="false" outlineLevel="0" collapsed="false">
      <c r="A2" s="53"/>
      <c r="B2" s="56"/>
      <c r="C2" s="53"/>
      <c r="D2" s="53"/>
      <c r="E2" s="53"/>
      <c r="F2" s="53"/>
      <c r="G2" s="53"/>
      <c r="H2" s="53"/>
      <c r="I2" s="53"/>
      <c r="J2" s="53"/>
      <c r="K2" s="53"/>
      <c r="L2" s="53"/>
    </row>
    <row r="3" customFormat="false" ht="15" hidden="false" customHeight="false" outlineLevel="0" collapsed="false">
      <c r="A3" s="53"/>
      <c r="B3" s="56"/>
      <c r="C3" s="53"/>
      <c r="D3" s="53"/>
      <c r="E3" s="53"/>
      <c r="F3" s="53"/>
      <c r="G3" s="53"/>
      <c r="H3" s="187"/>
      <c r="I3" s="188"/>
      <c r="J3" s="187"/>
      <c r="K3" s="187"/>
      <c r="L3" s="187"/>
    </row>
    <row r="4" customFormat="false" ht="15" hidden="false" customHeight="false" outlineLevel="0" collapsed="false">
      <c r="A4" s="189"/>
      <c r="B4" s="190"/>
      <c r="C4" s="189"/>
      <c r="D4" s="189"/>
      <c r="E4" s="190"/>
      <c r="F4" s="189"/>
      <c r="G4" s="189"/>
      <c r="H4" s="187"/>
      <c r="I4" s="191"/>
      <c r="J4" s="192" t="s">
        <v>30</v>
      </c>
      <c r="K4" s="192"/>
      <c r="L4" s="187"/>
    </row>
    <row r="5" customFormat="false" ht="37.5" hidden="false" customHeight="true" outlineLevel="0" collapsed="false">
      <c r="A5" s="193"/>
      <c r="B5" s="194" t="s">
        <v>39</v>
      </c>
      <c r="C5" s="194"/>
      <c r="D5" s="195" t="s">
        <v>47</v>
      </c>
      <c r="E5" s="196" t="s">
        <v>29</v>
      </c>
      <c r="F5" s="196"/>
      <c r="G5" s="197"/>
      <c r="H5" s="198"/>
      <c r="I5" s="191"/>
      <c r="J5" s="199" t="s">
        <v>31</v>
      </c>
      <c r="K5" s="200" t="s">
        <v>32</v>
      </c>
      <c r="L5" s="187"/>
    </row>
    <row r="6" customFormat="false" ht="3" hidden="false" customHeight="true" outlineLevel="0" collapsed="false">
      <c r="A6" s="193"/>
      <c r="B6" s="201"/>
      <c r="C6" s="202"/>
      <c r="D6" s="203"/>
      <c r="E6" s="202"/>
      <c r="F6" s="204"/>
      <c r="G6" s="205"/>
      <c r="H6" s="198"/>
      <c r="I6" s="191"/>
      <c r="J6" s="199"/>
      <c r="K6" s="200"/>
      <c r="L6" s="187"/>
    </row>
    <row r="7" customFormat="false" ht="15.75" hidden="false" customHeight="true" outlineLevel="0" collapsed="false">
      <c r="A7" s="193"/>
      <c r="B7" s="206" t="s">
        <v>40</v>
      </c>
      <c r="C7" s="207" t="s">
        <v>53</v>
      </c>
      <c r="D7" s="208" t="n">
        <f aca="false">VLOOKUP(C7,DATA!Q2:S7,2,FALSE())</f>
        <v>5</v>
      </c>
      <c r="E7" s="209"/>
      <c r="F7" s="210"/>
      <c r="G7" s="205"/>
      <c r="H7" s="211"/>
      <c r="I7" s="212"/>
      <c r="J7" s="213"/>
      <c r="K7" s="214"/>
      <c r="L7" s="187"/>
    </row>
    <row r="8" customFormat="false" ht="15.75" hidden="false" customHeight="true" outlineLevel="0" collapsed="false">
      <c r="A8" s="193"/>
      <c r="B8" s="215"/>
      <c r="C8" s="216"/>
      <c r="D8" s="217"/>
      <c r="E8" s="218" t="s">
        <v>33</v>
      </c>
      <c r="F8" s="219" t="str">
        <f aca="false">VLOOKUP(SMALL(D7:D9,1),DATA!R2:S7,2,FALSE())</f>
        <v>UP5</v>
      </c>
      <c r="G8" s="205"/>
      <c r="H8" s="211"/>
      <c r="I8" s="220" t="s">
        <v>33</v>
      </c>
      <c r="J8" s="221" t="n">
        <f aca="false">VLOOKUP(Duolingo!F8,DATA!A2:C7,2,FALSE())</f>
        <v>1</v>
      </c>
      <c r="K8" s="222" t="n">
        <f aca="false">IF(AND(F8="GP",F12="GP"),1,(J8+1))</f>
        <v>2</v>
      </c>
      <c r="L8" s="187"/>
    </row>
    <row r="9" customFormat="false" ht="15.75" hidden="false" customHeight="true" outlineLevel="0" collapsed="false">
      <c r="A9" s="193"/>
      <c r="B9" s="223" t="s">
        <v>41</v>
      </c>
      <c r="C9" s="224" t="s">
        <v>53</v>
      </c>
      <c r="D9" s="225" t="n">
        <f aca="false">VLOOKUP(C9,DATA!Q2:S7,2,FALSE())</f>
        <v>5</v>
      </c>
      <c r="E9" s="226"/>
      <c r="F9" s="227"/>
      <c r="G9" s="190"/>
      <c r="H9" s="211"/>
      <c r="I9" s="228"/>
      <c r="J9" s="229"/>
      <c r="K9" s="230"/>
      <c r="L9" s="187"/>
    </row>
    <row r="10" customFormat="false" ht="3" hidden="false" customHeight="true" outlineLevel="0" collapsed="false">
      <c r="A10" s="193"/>
      <c r="B10" s="231"/>
      <c r="C10" s="232"/>
      <c r="D10" s="233"/>
      <c r="E10" s="234"/>
      <c r="F10" s="235"/>
      <c r="G10" s="190"/>
      <c r="H10" s="211"/>
      <c r="I10" s="236"/>
      <c r="J10" s="237"/>
      <c r="K10" s="238"/>
      <c r="L10" s="187"/>
    </row>
    <row r="11" customFormat="false" ht="15.75" hidden="false" customHeight="true" outlineLevel="0" collapsed="false">
      <c r="A11" s="193"/>
      <c r="B11" s="239" t="s">
        <v>42</v>
      </c>
      <c r="C11" s="240" t="s">
        <v>53</v>
      </c>
      <c r="D11" s="217" t="n">
        <f aca="false">VLOOKUP(C11,DATA!Q2:S7,2,FALSE())</f>
        <v>5</v>
      </c>
      <c r="E11" s="241"/>
      <c r="F11" s="210"/>
      <c r="G11" s="190"/>
      <c r="H11" s="211"/>
      <c r="I11" s="242"/>
      <c r="J11" s="243"/>
      <c r="K11" s="244"/>
      <c r="L11" s="187"/>
    </row>
    <row r="12" customFormat="false" ht="15.75" hidden="false" customHeight="true" outlineLevel="0" collapsed="false">
      <c r="A12" s="193"/>
      <c r="B12" s="245"/>
      <c r="C12" s="246"/>
      <c r="D12" s="247"/>
      <c r="E12" s="248" t="s">
        <v>35</v>
      </c>
      <c r="F12" s="219" t="str">
        <f aca="false">VLOOKUP(SMALL(D11:D13,1),DATA!R2:S7,2,FALSE())</f>
        <v>UP5</v>
      </c>
      <c r="G12" s="190"/>
      <c r="H12" s="211"/>
      <c r="I12" s="220" t="s">
        <v>35</v>
      </c>
      <c r="J12" s="249" t="n">
        <f aca="false">VLOOKUP(Duolingo!F12,DATA!A2:C7,2,FALSE())</f>
        <v>1</v>
      </c>
      <c r="K12" s="250" t="n">
        <f aca="false">IF(AND(F8="GP",F12="GP"),1,(J12+1))</f>
        <v>2</v>
      </c>
      <c r="L12" s="187"/>
    </row>
    <row r="13" customFormat="false" ht="15.75" hidden="false" customHeight="true" outlineLevel="0" collapsed="false">
      <c r="A13" s="193"/>
      <c r="B13" s="251" t="s">
        <v>43</v>
      </c>
      <c r="C13" s="252" t="s">
        <v>53</v>
      </c>
      <c r="D13" s="253" t="n">
        <f aca="false">VLOOKUP(C13,DATA!Q2:S7,2,FALSE())</f>
        <v>5</v>
      </c>
      <c r="E13" s="254"/>
      <c r="F13" s="255"/>
      <c r="G13" s="190"/>
      <c r="H13" s="211"/>
      <c r="I13" s="228"/>
      <c r="J13" s="256"/>
      <c r="K13" s="230"/>
      <c r="L13" s="187"/>
    </row>
    <row r="14" customFormat="false" ht="3" hidden="false" customHeight="true" outlineLevel="0" collapsed="false">
      <c r="A14" s="189"/>
      <c r="B14" s="189"/>
      <c r="C14" s="189"/>
      <c r="D14" s="257"/>
      <c r="E14" s="189"/>
      <c r="F14" s="189"/>
      <c r="G14" s="189"/>
      <c r="H14" s="211"/>
      <c r="I14" s="236"/>
      <c r="J14" s="237"/>
      <c r="K14" s="238"/>
      <c r="L14" s="187"/>
    </row>
    <row r="15" customFormat="false" ht="28.5" hidden="false" customHeight="true" outlineLevel="0" collapsed="false">
      <c r="A15" s="189"/>
      <c r="B15" s="189"/>
      <c r="C15" s="189"/>
      <c r="D15" s="189"/>
      <c r="E15" s="189"/>
      <c r="F15" s="189"/>
      <c r="G15" s="189"/>
      <c r="H15" s="211"/>
      <c r="I15" s="258" t="s">
        <v>36</v>
      </c>
      <c r="J15" s="259" t="n">
        <f aca="false">J8+J12</f>
        <v>2</v>
      </c>
      <c r="K15" s="260" t="n">
        <f aca="false">K8+K12</f>
        <v>4</v>
      </c>
      <c r="L15" s="187"/>
    </row>
    <row r="16" customFormat="false" ht="15" hidden="false" customHeight="false" outlineLevel="0" collapsed="false">
      <c r="A16" s="53"/>
      <c r="B16" s="53"/>
      <c r="C16" s="53"/>
      <c r="D16" s="53"/>
      <c r="E16" s="53"/>
      <c r="F16" s="53"/>
      <c r="G16" s="53"/>
      <c r="H16" s="187"/>
      <c r="I16" s="187"/>
      <c r="J16" s="187"/>
      <c r="K16" s="187"/>
      <c r="L16" s="187"/>
    </row>
    <row r="17" customFormat="false" ht="15" hidden="false" customHeight="false" outlineLevel="0" collapsed="false">
      <c r="A17" s="53"/>
      <c r="B17" s="53"/>
      <c r="C17" s="53"/>
      <c r="D17" s="53"/>
      <c r="E17" s="53"/>
      <c r="F17" s="53"/>
      <c r="G17" s="53"/>
      <c r="H17" s="53"/>
      <c r="I17" s="53"/>
      <c r="J17" s="119" t="s">
        <v>37</v>
      </c>
      <c r="K17" s="53"/>
      <c r="L17" s="53"/>
    </row>
    <row r="20" s="123" customFormat="true" ht="19.5" hidden="false" customHeight="true" outlineLevel="0" collapsed="false">
      <c r="A20" s="122" t="s">
        <v>44</v>
      </c>
      <c r="B20" s="122"/>
      <c r="C20" s="122"/>
      <c r="D20" s="122"/>
      <c r="E20" s="122"/>
      <c r="F20" s="122"/>
      <c r="G20" s="122"/>
      <c r="H20" s="122"/>
      <c r="I20" s="122"/>
      <c r="J20" s="122"/>
      <c r="K20" s="122"/>
      <c r="L20" s="122"/>
    </row>
    <row r="21" s="123" customFormat="true" ht="15" hidden="false" customHeight="false" outlineLevel="0" collapsed="false"/>
    <row r="22" s="123" customFormat="true" ht="15" hidden="false" customHeight="false" outlineLevel="0" collapsed="false"/>
  </sheetData>
  <sheetProtection algorithmName="SHA-512" hashValue="YmU0U++hn7ReV2YrDjhhZJJ+6Aqs4r/ccc0FPY95yhgdmx2nqpWnPsVWaNidNSfrPwiu8ARg/+xlDpRrHecaNQ==" saltValue="Wj9cfHvm6zOf8DnNrDaBwg==" spinCount="100000" sheet="true" objects="true" scenarios="true" selectLockedCells="true"/>
  <mergeCells count="8">
    <mergeCell ref="A1:L1"/>
    <mergeCell ref="I4:I6"/>
    <mergeCell ref="J4:K4"/>
    <mergeCell ref="B5:C5"/>
    <mergeCell ref="E5:F5"/>
    <mergeCell ref="J5:J6"/>
    <mergeCell ref="K5:K6"/>
    <mergeCell ref="A20:L20"/>
  </mergeCells>
  <conditionalFormatting sqref="A20">
    <cfRule type="expression" priority="2" aboveAverage="0" equalAverage="0" bottom="0" percent="0" rank="0" text="" dxfId="5">
      <formula>AND(F8="GP",F12&lt;&gt;"GP")</formula>
    </cfRule>
    <cfRule type="expression" priority="3" aboveAverage="0" equalAverage="0" bottom="0" percent="0" rank="0" text="" dxfId="6">
      <formula>AND(F12="GP",F8&lt;&gt;"GP")</formula>
    </cfRule>
  </conditionalFormatting>
  <dataValidations count="1">
    <dataValidation allowBlank="true" errorStyle="stop" operator="between" showDropDown="false" showErrorMessage="true" showInputMessage="true" sqref="C7 C9 C11 C13" type="list">
      <formula1>DATA!$Q$2:$Q$7</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13"/>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V12" activeCellId="0" sqref="V12"/>
    </sheetView>
  </sheetViews>
  <sheetFormatPr defaultColWidth="8.859375" defaultRowHeight="15" zeroHeight="false" outlineLevelRow="0" outlineLevelCol="0"/>
  <cols>
    <col collapsed="false" customWidth="false" hidden="false" outlineLevel="0" max="5" min="1" style="261" width="8.86"/>
    <col collapsed="false" customWidth="true" hidden="false" outlineLevel="0" max="6" min="6" style="261" width="11.29"/>
    <col collapsed="false" customWidth="false" hidden="false" outlineLevel="0" max="13" min="7" style="261" width="8.86"/>
    <col collapsed="false" customWidth="true" hidden="false" outlineLevel="0" max="14" min="14" style="261" width="13.29"/>
    <col collapsed="false" customWidth="false" hidden="false" outlineLevel="0" max="17" min="15" style="261" width="8.86"/>
    <col collapsed="false" customWidth="true" hidden="false" outlineLevel="0" max="18" min="18" style="261" width="11.43"/>
    <col collapsed="false" customWidth="false" hidden="false" outlineLevel="0" max="16384" min="19" style="261" width="8.86"/>
  </cols>
  <sheetData>
    <row r="1" customFormat="false" ht="15" hidden="false" customHeight="false" outlineLevel="0" collapsed="false">
      <c r="A1" s="262"/>
      <c r="B1" s="263" t="s">
        <v>54</v>
      </c>
      <c r="C1" s="264" t="s">
        <v>55</v>
      </c>
      <c r="F1" s="265" t="n">
        <v>3.5</v>
      </c>
      <c r="G1" s="264" t="s">
        <v>56</v>
      </c>
      <c r="J1" s="266" t="s">
        <v>40</v>
      </c>
      <c r="K1" s="267" t="s">
        <v>57</v>
      </c>
      <c r="L1" s="267" t="s">
        <v>42</v>
      </c>
      <c r="M1" s="267" t="s">
        <v>58</v>
      </c>
      <c r="N1" s="267" t="s">
        <v>47</v>
      </c>
      <c r="O1" s="268" t="s">
        <v>59</v>
      </c>
      <c r="Q1" s="266"/>
      <c r="R1" s="267" t="s">
        <v>47</v>
      </c>
      <c r="S1" s="268"/>
    </row>
    <row r="2" customFormat="false" ht="15" hidden="false" customHeight="false" outlineLevel="0" collapsed="false">
      <c r="A2" s="269" t="s">
        <v>56</v>
      </c>
      <c r="B2" s="270" t="n">
        <v>5</v>
      </c>
      <c r="C2" s="271" t="n">
        <v>6</v>
      </c>
      <c r="F2" s="272" t="n">
        <v>4</v>
      </c>
      <c r="G2" s="271" t="s">
        <v>60</v>
      </c>
      <c r="J2" s="273" t="s">
        <v>61</v>
      </c>
      <c r="K2" s="274" t="s">
        <v>62</v>
      </c>
      <c r="L2" s="274" t="s">
        <v>63</v>
      </c>
      <c r="M2" s="274" t="s">
        <v>64</v>
      </c>
      <c r="N2" s="270" t="n">
        <v>0</v>
      </c>
      <c r="O2" s="275" t="s">
        <v>65</v>
      </c>
      <c r="Q2" s="276" t="s">
        <v>66</v>
      </c>
      <c r="R2" s="277" t="n">
        <v>1</v>
      </c>
      <c r="S2" s="275" t="s">
        <v>56</v>
      </c>
    </row>
    <row r="3" customFormat="false" ht="15" hidden="false" customHeight="false" outlineLevel="0" collapsed="false">
      <c r="A3" s="269" t="s">
        <v>60</v>
      </c>
      <c r="B3" s="270" t="n">
        <v>4</v>
      </c>
      <c r="C3" s="271" t="n">
        <v>5</v>
      </c>
      <c r="F3" s="272" t="n">
        <v>4.5</v>
      </c>
      <c r="G3" s="271" t="s">
        <v>67</v>
      </c>
      <c r="J3" s="273" t="s">
        <v>68</v>
      </c>
      <c r="K3" s="274" t="s">
        <v>69</v>
      </c>
      <c r="L3" s="274" t="s">
        <v>70</v>
      </c>
      <c r="M3" s="274" t="s">
        <v>71</v>
      </c>
      <c r="N3" s="270" t="n">
        <v>3</v>
      </c>
      <c r="O3" s="275" t="s">
        <v>67</v>
      </c>
      <c r="Q3" s="276" t="s">
        <v>72</v>
      </c>
      <c r="R3" s="277" t="n">
        <v>2</v>
      </c>
      <c r="S3" s="275" t="s">
        <v>60</v>
      </c>
    </row>
    <row r="4" customFormat="false" ht="15" hidden="false" customHeight="false" outlineLevel="0" collapsed="false">
      <c r="A4" s="269" t="s">
        <v>67</v>
      </c>
      <c r="B4" s="270" t="n">
        <v>3</v>
      </c>
      <c r="C4" s="271" t="n">
        <v>4</v>
      </c>
      <c r="F4" s="272" t="n">
        <v>5</v>
      </c>
      <c r="G4" s="271" t="s">
        <v>73</v>
      </c>
      <c r="J4" s="273" t="s">
        <v>74</v>
      </c>
      <c r="K4" s="274" t="s">
        <v>75</v>
      </c>
      <c r="L4" s="274" t="s">
        <v>76</v>
      </c>
      <c r="M4" s="274" t="s">
        <v>77</v>
      </c>
      <c r="N4" s="270" t="n">
        <v>4</v>
      </c>
      <c r="O4" s="275" t="s">
        <v>73</v>
      </c>
      <c r="Q4" s="276" t="s">
        <v>78</v>
      </c>
      <c r="R4" s="277" t="n">
        <v>3</v>
      </c>
      <c r="S4" s="275" t="s">
        <v>67</v>
      </c>
    </row>
    <row r="5" customFormat="false" ht="15" hidden="false" customHeight="false" outlineLevel="0" collapsed="false">
      <c r="A5" s="269" t="s">
        <v>73</v>
      </c>
      <c r="B5" s="270" t="n">
        <v>2</v>
      </c>
      <c r="C5" s="271" t="n">
        <v>3</v>
      </c>
      <c r="F5" s="272" t="n">
        <v>5.5</v>
      </c>
      <c r="G5" s="271" t="s">
        <v>34</v>
      </c>
      <c r="J5" s="273" t="s">
        <v>48</v>
      </c>
      <c r="K5" s="274" t="s">
        <v>48</v>
      </c>
      <c r="L5" s="274" t="s">
        <v>49</v>
      </c>
      <c r="M5" s="274" t="s">
        <v>50</v>
      </c>
      <c r="N5" s="270" t="n">
        <v>5</v>
      </c>
      <c r="O5" s="275" t="s">
        <v>34</v>
      </c>
      <c r="Q5" s="276" t="s">
        <v>79</v>
      </c>
      <c r="R5" s="277" t="n">
        <v>4</v>
      </c>
      <c r="S5" s="275" t="s">
        <v>73</v>
      </c>
    </row>
    <row r="6" customFormat="false" ht="15" hidden="false" customHeight="false" outlineLevel="0" collapsed="false">
      <c r="A6" s="269" t="s">
        <v>34</v>
      </c>
      <c r="B6" s="270" t="n">
        <v>1</v>
      </c>
      <c r="C6" s="271" t="n">
        <v>2</v>
      </c>
      <c r="F6" s="272" t="n">
        <v>6</v>
      </c>
      <c r="G6" s="271" t="s">
        <v>11</v>
      </c>
      <c r="J6" s="278" t="s">
        <v>80</v>
      </c>
      <c r="K6" s="279" t="s">
        <v>80</v>
      </c>
      <c r="L6" s="279" t="s">
        <v>81</v>
      </c>
      <c r="M6" s="279" t="s">
        <v>81</v>
      </c>
      <c r="N6" s="280" t="n">
        <v>6</v>
      </c>
      <c r="O6" s="281" t="s">
        <v>11</v>
      </c>
      <c r="Q6" s="276" t="s">
        <v>53</v>
      </c>
      <c r="R6" s="277" t="n">
        <v>5</v>
      </c>
      <c r="S6" s="275" t="s">
        <v>34</v>
      </c>
    </row>
    <row r="7" customFormat="false" ht="15" hidden="false" customHeight="false" outlineLevel="0" collapsed="false">
      <c r="A7" s="282" t="s">
        <v>11</v>
      </c>
      <c r="B7" s="283" t="n">
        <v>1</v>
      </c>
      <c r="C7" s="284" t="n">
        <v>1</v>
      </c>
      <c r="F7" s="285" t="n">
        <v>6.5</v>
      </c>
      <c r="G7" s="284" t="s">
        <v>11</v>
      </c>
      <c r="Q7" s="286" t="s">
        <v>82</v>
      </c>
      <c r="R7" s="287" t="n">
        <v>6</v>
      </c>
      <c r="S7" s="281" t="s">
        <v>11</v>
      </c>
    </row>
    <row r="9" customFormat="false" ht="15" hidden="false" customHeight="false" outlineLevel="0" collapsed="false">
      <c r="A9" s="261" t="s">
        <v>83</v>
      </c>
      <c r="F9" s="288" t="s">
        <v>84</v>
      </c>
      <c r="J9" s="261" t="s">
        <v>85</v>
      </c>
      <c r="Q9" s="288" t="s">
        <v>86</v>
      </c>
      <c r="R9" s="288"/>
    </row>
    <row r="10" customFormat="false" ht="15" hidden="false" customHeight="false" outlineLevel="0" collapsed="false">
      <c r="F10" s="288"/>
    </row>
    <row r="13" customFormat="false" ht="15" hidden="false" customHeight="false" outlineLevel="0" collapsed="false">
      <c r="A13" s="261" t="s">
        <v>87</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LibreOffice/24.8.0.3$Windows_X86_64 LibreOffice_project/0bdf1299c94fe897b119f97f3c613e9dca6be583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dc:creator>Karen Cheung</dc:creator>
  <dc:description/>
  <dc:language>en-CA</dc:language>
  <cp:lastModifiedBy>Karen Cheung</cp:lastModifiedBy>
  <cp:lastPrinted>2022-12-19T23:24:26Z</cp:lastPrinted>
  <dcterms:modified xsi:type="dcterms:W3CDTF">2024-12-11T22:11:33Z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